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siegowa\Desktop\Rejestr FV\"/>
    </mc:Choice>
  </mc:AlternateContent>
  <xr:revisionPtr revIDLastSave="0" documentId="8_{2B06AE40-279E-48E1-B0A9-86B9CC7443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6" i="9" l="1"/>
  <c r="K166" i="9"/>
  <c r="L165" i="9"/>
  <c r="K165" i="9"/>
  <c r="L164" i="9"/>
  <c r="K164" i="9"/>
  <c r="L163" i="9"/>
  <c r="K163" i="9"/>
  <c r="L161" i="9"/>
  <c r="K161" i="9"/>
  <c r="L160" i="9"/>
  <c r="K160" i="9"/>
  <c r="L159" i="9"/>
  <c r="K159" i="9"/>
  <c r="L158" i="9"/>
  <c r="K158" i="9"/>
  <c r="L156" i="9"/>
  <c r="K156" i="9"/>
  <c r="L155" i="9"/>
  <c r="K155" i="9"/>
  <c r="L154" i="9"/>
  <c r="K154" i="9"/>
  <c r="L153" i="9"/>
  <c r="K153" i="9"/>
  <c r="L151" i="9"/>
  <c r="K151" i="9"/>
  <c r="L150" i="9"/>
  <c r="K150" i="9"/>
  <c r="L149" i="9"/>
  <c r="K149" i="9"/>
  <c r="L148" i="9"/>
  <c r="K148" i="9"/>
  <c r="L146" i="9"/>
  <c r="K146" i="9"/>
  <c r="L145" i="9"/>
  <c r="K145" i="9"/>
  <c r="L144" i="9"/>
  <c r="K144" i="9"/>
  <c r="L143" i="9"/>
  <c r="K143" i="9"/>
  <c r="L141" i="9"/>
  <c r="K141" i="9"/>
  <c r="L140" i="9"/>
  <c r="K140" i="9"/>
  <c r="L139" i="9"/>
  <c r="K139" i="9"/>
  <c r="L138" i="9"/>
  <c r="K138" i="9"/>
  <c r="L136" i="9"/>
  <c r="K136" i="9"/>
  <c r="L135" i="9"/>
  <c r="K135" i="9"/>
  <c r="L134" i="9"/>
  <c r="K134" i="9"/>
  <c r="L133" i="9"/>
  <c r="K133" i="9"/>
  <c r="L131" i="9"/>
  <c r="K131" i="9"/>
  <c r="L130" i="9"/>
  <c r="K130" i="9"/>
  <c r="L129" i="9"/>
  <c r="K129" i="9"/>
  <c r="L128" i="9"/>
  <c r="K128" i="9"/>
  <c r="L126" i="9"/>
  <c r="K126" i="9"/>
  <c r="L125" i="9"/>
  <c r="K125" i="9"/>
  <c r="L124" i="9"/>
  <c r="K124" i="9"/>
  <c r="L123" i="9"/>
  <c r="K123" i="9"/>
  <c r="L121" i="9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<sst xmlns="http://schemas.openxmlformats.org/spreadsheetml/2006/main" count="352" uniqueCount="128">
  <si>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</si>
  <si>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</si>
  <si>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</si>
  <si>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</si>
  <si>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</si>
  <si>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</si>
  <si>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</si>
  <si>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</si>
  <si>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</si>
  <si>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</si>
  <si>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</si>
  <si>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</si>
  <si>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</si>
  <si>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</si>
  <si>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</si>
  <si>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z datą wpływu od: 01.09.2024 do: 30.09.2024</t>
  </si>
  <si>
    <t>Szablon: Podstawowy</t>
  </si>
  <si>
    <t>Nazwa  towaru lub usługi</t>
  </si>
  <si>
    <t>HiddenColumnMark</t>
  </si>
  <si>
    <t>z datą zakończenia dostawy od: 01.01.2024 do: 30.09.2024</t>
  </si>
  <si>
    <t>Zestawienie dokumentów zakupu</t>
  </si>
  <si>
    <t>Nr dok. Pierwotnego</t>
  </si>
  <si>
    <t>Jednostka: PS4</t>
  </si>
  <si>
    <t/>
  </si>
  <si>
    <t>122/8/2024</t>
  </si>
  <si>
    <t>05.09.2024</t>
  </si>
  <si>
    <t>31.08.2024</t>
  </si>
  <si>
    <t>2024/09/172257/SP/2</t>
  </si>
  <si>
    <t>02.09.2024</t>
  </si>
  <si>
    <t>2529/09/2024</t>
  </si>
  <si>
    <t>03.09.2024</t>
  </si>
  <si>
    <t>DR4-B2690</t>
  </si>
  <si>
    <t>27.08.2024</t>
  </si>
  <si>
    <t>501040904/7/W/2024</t>
  </si>
  <si>
    <t>06.09.2024</t>
  </si>
  <si>
    <t>60/012116/2024</t>
  </si>
  <si>
    <t>11.09.2024</t>
  </si>
  <si>
    <t>29.08.2024</t>
  </si>
  <si>
    <t>021347000008102</t>
  </si>
  <si>
    <t>12.09.2024</t>
  </si>
  <si>
    <t>070/ZEC/08/24</t>
  </si>
  <si>
    <t>24/09/24</t>
  </si>
  <si>
    <t>10.09.2024</t>
  </si>
  <si>
    <t>4007</t>
  </si>
  <si>
    <t>07.09.2024</t>
  </si>
  <si>
    <t>4232102/56/2024/F</t>
  </si>
  <si>
    <t>04.09.2024</t>
  </si>
  <si>
    <t>4232102/57/2024/F</t>
  </si>
  <si>
    <t>DR5-B2690-2024</t>
  </si>
  <si>
    <t>IPO 6020350/2024</t>
  </si>
  <si>
    <t>1048/09/2024</t>
  </si>
  <si>
    <t>19.09.2024</t>
  </si>
  <si>
    <t>16.09.2024</t>
  </si>
  <si>
    <t>4137</t>
  </si>
  <si>
    <t>14.09.2024</t>
  </si>
  <si>
    <t>53/09/24</t>
  </si>
  <si>
    <t>18.09.2024</t>
  </si>
  <si>
    <t>78/09/24</t>
  </si>
  <si>
    <t>25.09.2024</t>
  </si>
  <si>
    <t>12/09/2024</t>
  </si>
  <si>
    <t>26.09.2024</t>
  </si>
  <si>
    <t>23.09.2024</t>
  </si>
  <si>
    <t>13/09/2024</t>
  </si>
  <si>
    <t>14/09/2023</t>
  </si>
  <si>
    <t>1420/09/2024</t>
  </si>
  <si>
    <t>20.09.2024</t>
  </si>
  <si>
    <t>15/09/2024</t>
  </si>
  <si>
    <t>4033/MAG/09/2024</t>
  </si>
  <si>
    <t>4265</t>
  </si>
  <si>
    <t>21.09.2024</t>
  </si>
  <si>
    <t>FV/2438/2024</t>
  </si>
  <si>
    <t>101/09/24</t>
  </si>
  <si>
    <t>30.09.2024</t>
  </si>
  <si>
    <t>3377/2024</t>
  </si>
  <si>
    <t>4357</t>
  </si>
  <si>
    <t>GALUS - PRZYCHODNIA DLA RODZINY GALUS S.C. EWA I ROBERT BRUMIRSCY</t>
  </si>
  <si>
    <t>SOLID Group - SOLID GROUP SPÓŁKA Z OGRANICZONĄ ODPOWIEDZIALNOŚCIĄ SPÓŁKA KOMANDYTOWA</t>
  </si>
  <si>
    <t>UNIPRAL - SPÓŁDZIELNIA PRACY USŁUGOWO-HANDLOWA "UNIPRAL" W KIELCACH</t>
  </si>
  <si>
    <t>CASTORAMA - CASTORAMA POLSKA SP.ZOO</t>
  </si>
  <si>
    <t>ENERGA - ENERGA - OBRÓT SPÓŁKA AKCYJNA</t>
  </si>
  <si>
    <t>WODOCIĄGI - WODOCIĄGI KIELECKIE SPÓŁKA Z OGRANICZONĄ ODPOWIEDZIALNOŚCIĄ</t>
  </si>
  <si>
    <t>PGE DYSTRYBUCJA - PGE DYSTRYBUCJA SPÓŁKA AKCYJNA</t>
  </si>
  <si>
    <t>KSM - KIELECKA SPÓŁDZIELNIA MIESZKANIOWA</t>
  </si>
  <si>
    <t>Przysmak - PRZEDSIĘBIORSTWO HANDLOWE "PRZYSMAK" SPÓŁKA JAWNA LECH EDWARD, BOREK KRYSTYNA</t>
  </si>
  <si>
    <t>PALUCH - PALUCH SPÓŁKA Z OGRANICZONĄ ODPOWIEDZIALNOŚCIĄ</t>
  </si>
  <si>
    <t>PGNiG - PGNIG OBRÓT DETALICZNY SPÓŁKA Z OGRANICZONĄ ODPOWIEDZIALNOŚCIĄ</t>
  </si>
  <si>
    <t>WIEDZA I PRAKTYKA - WIEDZA I PRAKTYKA SPÓŁKA Z OGRANICZONĄ ODPOWIEDZIALNOŚCIĄ</t>
  </si>
  <si>
    <t>PINGWINEK - PRZEDSIĘBIORSTWO PRODUKCYJNO-USŁUGOWO-HANDLOWE "PINGWINEK" JERZY ŚWIERCZ, ANNA ŚWIERCZ SPÓŁKA JAWNA</t>
  </si>
  <si>
    <t>COGART - COGART Jakub Garstecki</t>
  </si>
  <si>
    <t>WATER - WATER PROJECT SPÓŁKA Z OGRANICZONĄ ODPOWIEDZIALNOŚCIĄ</t>
  </si>
  <si>
    <t>DŹWIG_SERWIS - DŹWIG SERWIS POLAŃSKA-KOJACZ SPÓŁKA JAWNA</t>
  </si>
  <si>
    <t>Warzywa i Owoce Mazurczak - Sprzedaż Hurtowa i Detaliczna Warzyw i Owoców Sylwia Mazurczak</t>
  </si>
  <si>
    <t>za badania lekarskie</t>
  </si>
  <si>
    <t>Faktura VAT zakupu</t>
  </si>
  <si>
    <t>13.09.2024</t>
  </si>
  <si>
    <t>Abonament monitoring</t>
  </si>
  <si>
    <t>za pranie</t>
  </si>
  <si>
    <t>17.09.2024</t>
  </si>
  <si>
    <t>za zakup art.gospodarczych</t>
  </si>
  <si>
    <t>energia elektryczna</t>
  </si>
  <si>
    <t>06.10.2024</t>
  </si>
  <si>
    <t>za wodę i ścieki</t>
  </si>
  <si>
    <t>za energię elektryczną</t>
  </si>
  <si>
    <t>za energię cieplną</t>
  </si>
  <si>
    <t>za zakup art.żywnościowych</t>
  </si>
  <si>
    <t>24.09.2024</t>
  </si>
  <si>
    <t>28.09.2024</t>
  </si>
  <si>
    <t>za gaz</t>
  </si>
  <si>
    <t>za miesięczny dostęp do Portalu Ośwaitowego</t>
  </si>
  <si>
    <t>05.10.2024</t>
  </si>
  <si>
    <t>02.10.2024</t>
  </si>
  <si>
    <t>09.10.2024</t>
  </si>
  <si>
    <t>Zakup zabawek</t>
  </si>
  <si>
    <t>07.10.2024</t>
  </si>
  <si>
    <t>04.10.2024</t>
  </si>
  <si>
    <t>Pakiet woda</t>
  </si>
  <si>
    <t>12.10.2024</t>
  </si>
  <si>
    <t>Konserwacja dźwigu</t>
  </si>
  <si>
    <t>14.10.2024</t>
  </si>
  <si>
    <t>21.10.2024</t>
  </si>
  <si>
    <t>ABONAMENT</t>
  </si>
  <si>
    <t>za pranie wodne</t>
  </si>
  <si>
    <t>Energia elektryczna</t>
  </si>
  <si>
    <t>za wodę</t>
  </si>
  <si>
    <t>Opłata za gaz</t>
  </si>
  <si>
    <t>miesięczny dostęp do portalu oświatowego</t>
  </si>
  <si>
    <t>konserwacja dźwigu</t>
  </si>
  <si>
    <t>Data wydruku: 16.10.2024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</si>
</sst>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6FFD-E626-47DD-9D7A-337DB90266D2}">
  <sheetPr>
    <pageSetUpPr fitToPage="1"/>
  </sheetPr>
  <dimension ref="A1:L173"/>
  <sheetViews>
    <sheetView showGridLines="0" tabSelected="1" workbookViewId="0">
      <selection activeCell="P15" sqref="P15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18</v>
      </c>
      <c r="K2" s="27" t="s">
        <v>18</v>
      </c>
      <c r="L2" s="27" t="s">
        <v>18</v>
      </c>
    </row>
    <row r="3" spans="1:12" ht="15" customHeight="1" x14ac:dyDescent="0.25">
      <c r="A3" s="12" t="s">
        <v>127</v>
      </c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20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 t="s">
        <v>16</v>
      </c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19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 t="s">
        <v>15</v>
      </c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21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17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22</v>
      </c>
      <c r="B17" s="54"/>
      <c r="C17" s="54"/>
      <c r="D17" s="54"/>
      <c r="E17" s="54"/>
      <c r="F17" s="55"/>
      <c r="G17" s="31">
        <v>32874.9</v>
      </c>
      <c r="H17" s="31">
        <v>3050.44</v>
      </c>
      <c r="I17" s="31">
        <v>35925.339999999997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32874.9</v>
      </c>
      <c r="H21" s="35">
        <v>3050.44</v>
      </c>
      <c r="I21" s="34">
        <v>35925.339999999997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23</v>
      </c>
      <c r="B22" s="54"/>
      <c r="C22" s="54"/>
      <c r="D22" s="54"/>
      <c r="E22" s="54"/>
      <c r="F22" s="55"/>
      <c r="G22" s="31">
        <v>580</v>
      </c>
      <c r="H22" s="31">
        <v>0</v>
      </c>
      <c r="I22" s="31">
        <v>580</v>
      </c>
      <c r="J22" s="20"/>
      <c r="K22" s="20"/>
      <c r="L22" s="20"/>
    </row>
    <row r="23" spans="1:12" ht="15" customHeight="1" x14ac:dyDescent="0.25">
      <c r="A23" s="56">
        <v>1</v>
      </c>
      <c r="B23" s="59" t="s">
        <v>24</v>
      </c>
      <c r="C23" s="60"/>
      <c r="D23" s="28" t="s">
        <v>23</v>
      </c>
      <c r="E23" s="61" t="s">
        <v>25</v>
      </c>
      <c r="F23" s="17" t="s">
        <v>26</v>
      </c>
      <c r="G23" s="64">
        <v>580</v>
      </c>
      <c r="H23" s="67">
        <v>0</v>
      </c>
      <c r="I23" s="70">
        <v>580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75</v>
      </c>
      <c r="C24" s="74"/>
      <c r="D24" s="75"/>
      <c r="E24" s="62"/>
      <c r="F24" s="18" t="s">
        <v>26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92</v>
      </c>
      <c r="C25" s="77"/>
      <c r="D25" s="16" t="s">
        <v>93</v>
      </c>
      <c r="E25" s="63"/>
      <c r="F25" s="19" t="s">
        <v>94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92</v>
      </c>
      <c r="D26" s="43"/>
      <c r="E26" s="43"/>
      <c r="F26" s="44"/>
      <c r="G26" s="34">
        <v>580</v>
      </c>
      <c r="H26" s="35">
        <v>0</v>
      </c>
      <c r="I26" s="34">
        <v>580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23</v>
      </c>
      <c r="B27" s="54"/>
      <c r="C27" s="54"/>
      <c r="D27" s="54"/>
      <c r="E27" s="54"/>
      <c r="F27" s="55"/>
      <c r="G27" s="31">
        <v>42</v>
      </c>
      <c r="H27" s="31">
        <v>9.66</v>
      </c>
      <c r="I27" s="31">
        <v>51.66</v>
      </c>
      <c r="J27" s="20"/>
      <c r="K27" s="20"/>
      <c r="L27" s="20"/>
    </row>
    <row r="28" spans="1:12" ht="15" customHeight="1" x14ac:dyDescent="0.25">
      <c r="A28" s="56">
        <v>2</v>
      </c>
      <c r="B28" s="59" t="s">
        <v>27</v>
      </c>
      <c r="C28" s="60"/>
      <c r="D28" s="28" t="s">
        <v>23</v>
      </c>
      <c r="E28" s="61" t="s">
        <v>25</v>
      </c>
      <c r="F28" s="17" t="s">
        <v>28</v>
      </c>
      <c r="G28" s="64">
        <v>42</v>
      </c>
      <c r="H28" s="67">
        <v>9.66</v>
      </c>
      <c r="I28" s="70">
        <v>51.66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25.5" customHeight="1" x14ac:dyDescent="0.25">
      <c r="A29" s="57"/>
      <c r="B29" s="73" t="s">
        <v>76</v>
      </c>
      <c r="C29" s="74"/>
      <c r="D29" s="75"/>
      <c r="E29" s="62"/>
      <c r="F29" s="18" t="s">
        <v>28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95</v>
      </c>
      <c r="C30" s="77"/>
      <c r="D30" s="16" t="s">
        <v>93</v>
      </c>
      <c r="E30" s="63"/>
      <c r="F30" s="19" t="s">
        <v>61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120</v>
      </c>
      <c r="D31" s="43"/>
      <c r="E31" s="43"/>
      <c r="F31" s="44"/>
      <c r="G31" s="34">
        <v>42</v>
      </c>
      <c r="H31" s="35">
        <v>9.66</v>
      </c>
      <c r="I31" s="34">
        <v>51.66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23</v>
      </c>
      <c r="B32" s="54"/>
      <c r="C32" s="54"/>
      <c r="D32" s="54"/>
      <c r="E32" s="54"/>
      <c r="F32" s="55"/>
      <c r="G32" s="31">
        <v>341.4</v>
      </c>
      <c r="H32" s="31">
        <v>78.52</v>
      </c>
      <c r="I32" s="31">
        <v>419.92</v>
      </c>
      <c r="J32" s="20"/>
      <c r="K32" s="20"/>
      <c r="L32" s="20"/>
    </row>
    <row r="33" spans="1:12" ht="15" customHeight="1" x14ac:dyDescent="0.25">
      <c r="A33" s="56">
        <v>3</v>
      </c>
      <c r="B33" s="59" t="s">
        <v>29</v>
      </c>
      <c r="C33" s="60"/>
      <c r="D33" s="28" t="s">
        <v>23</v>
      </c>
      <c r="E33" s="61" t="s">
        <v>25</v>
      </c>
      <c r="F33" s="17" t="s">
        <v>30</v>
      </c>
      <c r="G33" s="64">
        <v>341.4</v>
      </c>
      <c r="H33" s="67">
        <v>78.52</v>
      </c>
      <c r="I33" s="70">
        <v>419.92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77</v>
      </c>
      <c r="C34" s="74"/>
      <c r="D34" s="75"/>
      <c r="E34" s="62"/>
      <c r="F34" s="18" t="s">
        <v>30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96</v>
      </c>
      <c r="C35" s="77"/>
      <c r="D35" s="16" t="s">
        <v>93</v>
      </c>
      <c r="E35" s="63"/>
      <c r="F35" s="19" t="s">
        <v>97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121</v>
      </c>
      <c r="D36" s="43"/>
      <c r="E36" s="43"/>
      <c r="F36" s="44"/>
      <c r="G36" s="34">
        <v>341.4</v>
      </c>
      <c r="H36" s="35">
        <v>78.52</v>
      </c>
      <c r="I36" s="34">
        <v>419.92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23</v>
      </c>
      <c r="B37" s="54"/>
      <c r="C37" s="54"/>
      <c r="D37" s="54"/>
      <c r="E37" s="54"/>
      <c r="F37" s="55"/>
      <c r="G37" s="31">
        <v>156.78</v>
      </c>
      <c r="H37" s="31">
        <v>36.06</v>
      </c>
      <c r="I37" s="31">
        <v>192.84</v>
      </c>
      <c r="J37" s="20"/>
      <c r="K37" s="20"/>
      <c r="L37" s="20"/>
    </row>
    <row r="38" spans="1:12" ht="15" customHeight="1" x14ac:dyDescent="0.25">
      <c r="A38" s="56">
        <v>4</v>
      </c>
      <c r="B38" s="59" t="s">
        <v>31</v>
      </c>
      <c r="C38" s="60"/>
      <c r="D38" s="28" t="s">
        <v>23</v>
      </c>
      <c r="E38" s="61" t="s">
        <v>25</v>
      </c>
      <c r="F38" s="17" t="s">
        <v>32</v>
      </c>
      <c r="G38" s="64">
        <v>156.78</v>
      </c>
      <c r="H38" s="67">
        <v>36.06</v>
      </c>
      <c r="I38" s="70">
        <v>192.84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78</v>
      </c>
      <c r="C39" s="74"/>
      <c r="D39" s="75"/>
      <c r="E39" s="62"/>
      <c r="F39" s="18" t="s">
        <v>32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98</v>
      </c>
      <c r="C40" s="77"/>
      <c r="D40" s="16" t="s">
        <v>93</v>
      </c>
      <c r="E40" s="63"/>
      <c r="F40" s="19" t="s">
        <v>42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98</v>
      </c>
      <c r="D41" s="43"/>
      <c r="E41" s="43"/>
      <c r="F41" s="44"/>
      <c r="G41" s="34">
        <v>156.78</v>
      </c>
      <c r="H41" s="35">
        <v>36.06</v>
      </c>
      <c r="I41" s="34">
        <v>192.84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23</v>
      </c>
      <c r="B42" s="54"/>
      <c r="C42" s="54"/>
      <c r="D42" s="54"/>
      <c r="E42" s="54"/>
      <c r="F42" s="55"/>
      <c r="G42" s="31">
        <v>355.48</v>
      </c>
      <c r="H42" s="31">
        <v>81.760000000000005</v>
      </c>
      <c r="I42" s="31">
        <v>437.24</v>
      </c>
      <c r="J42" s="20"/>
      <c r="K42" s="20"/>
      <c r="L42" s="20"/>
    </row>
    <row r="43" spans="1:12" ht="15" customHeight="1" x14ac:dyDescent="0.25">
      <c r="A43" s="56">
        <v>5</v>
      </c>
      <c r="B43" s="59" t="s">
        <v>33</v>
      </c>
      <c r="C43" s="60"/>
      <c r="D43" s="28" t="s">
        <v>23</v>
      </c>
      <c r="E43" s="61" t="s">
        <v>34</v>
      </c>
      <c r="F43" s="17" t="s">
        <v>34</v>
      </c>
      <c r="G43" s="64">
        <v>355.48</v>
      </c>
      <c r="H43" s="67">
        <v>81.760000000000005</v>
      </c>
      <c r="I43" s="70">
        <v>437.24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15" customHeight="1" x14ac:dyDescent="0.25">
      <c r="A44" s="57"/>
      <c r="B44" s="73" t="s">
        <v>79</v>
      </c>
      <c r="C44" s="74"/>
      <c r="D44" s="75"/>
      <c r="E44" s="62"/>
      <c r="F44" s="18" t="s">
        <v>34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15" customHeight="1" x14ac:dyDescent="0.25">
      <c r="A45" s="58"/>
      <c r="B45" s="76" t="s">
        <v>99</v>
      </c>
      <c r="C45" s="77"/>
      <c r="D45" s="16" t="s">
        <v>93</v>
      </c>
      <c r="E45" s="63"/>
      <c r="F45" s="19" t="s">
        <v>100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122</v>
      </c>
      <c r="D46" s="43"/>
      <c r="E46" s="43"/>
      <c r="F46" s="44"/>
      <c r="G46" s="34">
        <v>355.48</v>
      </c>
      <c r="H46" s="35">
        <v>81.760000000000005</v>
      </c>
      <c r="I46" s="34">
        <v>437.24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23</v>
      </c>
      <c r="B47" s="54"/>
      <c r="C47" s="54"/>
      <c r="D47" s="54"/>
      <c r="E47" s="54"/>
      <c r="F47" s="55"/>
      <c r="G47" s="31">
        <v>276.94</v>
      </c>
      <c r="H47" s="31">
        <v>22.15</v>
      </c>
      <c r="I47" s="31">
        <v>299.08999999999997</v>
      </c>
      <c r="J47" s="20"/>
      <c r="K47" s="20"/>
      <c r="L47" s="20"/>
    </row>
    <row r="48" spans="1:12" ht="15" customHeight="1" x14ac:dyDescent="0.25">
      <c r="A48" s="56">
        <v>6</v>
      </c>
      <c r="B48" s="59" t="s">
        <v>35</v>
      </c>
      <c r="C48" s="60"/>
      <c r="D48" s="28" t="s">
        <v>23</v>
      </c>
      <c r="E48" s="61" t="s">
        <v>36</v>
      </c>
      <c r="F48" s="17" t="s">
        <v>37</v>
      </c>
      <c r="G48" s="64">
        <v>276.94</v>
      </c>
      <c r="H48" s="67">
        <v>22.15</v>
      </c>
      <c r="I48" s="70">
        <v>299.08999999999997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80</v>
      </c>
      <c r="C49" s="74"/>
      <c r="D49" s="75"/>
      <c r="E49" s="62"/>
      <c r="F49" s="18" t="s">
        <v>26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101</v>
      </c>
      <c r="C50" s="77"/>
      <c r="D50" s="16" t="s">
        <v>93</v>
      </c>
      <c r="E50" s="63"/>
      <c r="F50" s="19" t="s">
        <v>52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123</v>
      </c>
      <c r="D51" s="43"/>
      <c r="E51" s="43"/>
      <c r="F51" s="44"/>
      <c r="G51" s="34">
        <v>276.94</v>
      </c>
      <c r="H51" s="35">
        <v>22.15</v>
      </c>
      <c r="I51" s="34">
        <v>299.08999999999997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23</v>
      </c>
      <c r="B52" s="54"/>
      <c r="C52" s="54"/>
      <c r="D52" s="54"/>
      <c r="E52" s="54"/>
      <c r="F52" s="55"/>
      <c r="G52" s="31">
        <v>309.5</v>
      </c>
      <c r="H52" s="31">
        <v>71.19</v>
      </c>
      <c r="I52" s="31">
        <v>380.69</v>
      </c>
      <c r="J52" s="20"/>
      <c r="K52" s="20"/>
      <c r="L52" s="20"/>
    </row>
    <row r="53" spans="1:12" ht="15" customHeight="1" x14ac:dyDescent="0.25">
      <c r="A53" s="56">
        <v>7</v>
      </c>
      <c r="B53" s="59" t="s">
        <v>38</v>
      </c>
      <c r="C53" s="60"/>
      <c r="D53" s="28" t="s">
        <v>23</v>
      </c>
      <c r="E53" s="61" t="s">
        <v>39</v>
      </c>
      <c r="F53" s="17" t="s">
        <v>26</v>
      </c>
      <c r="G53" s="64">
        <v>309.5</v>
      </c>
      <c r="H53" s="67">
        <v>71.19</v>
      </c>
      <c r="I53" s="70">
        <v>380.69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15" customHeight="1" x14ac:dyDescent="0.25">
      <c r="A54" s="57"/>
      <c r="B54" s="73" t="s">
        <v>81</v>
      </c>
      <c r="C54" s="74"/>
      <c r="D54" s="75"/>
      <c r="E54" s="62"/>
      <c r="F54" s="18" t="s">
        <v>26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102</v>
      </c>
      <c r="C55" s="77"/>
      <c r="D55" s="16" t="s">
        <v>93</v>
      </c>
      <c r="E55" s="63"/>
      <c r="F55" s="19" t="s">
        <v>54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102</v>
      </c>
      <c r="D56" s="43"/>
      <c r="E56" s="43"/>
      <c r="F56" s="44"/>
      <c r="G56" s="34">
        <v>309.5</v>
      </c>
      <c r="H56" s="35">
        <v>71.19</v>
      </c>
      <c r="I56" s="34">
        <v>380.69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23</v>
      </c>
      <c r="B57" s="54"/>
      <c r="C57" s="54"/>
      <c r="D57" s="54"/>
      <c r="E57" s="54"/>
      <c r="F57" s="55"/>
      <c r="G57" s="31">
        <v>1124.8</v>
      </c>
      <c r="H57" s="31">
        <v>258.7</v>
      </c>
      <c r="I57" s="31">
        <v>1383.5</v>
      </c>
      <c r="J57" s="20"/>
      <c r="K57" s="20"/>
      <c r="L57" s="20"/>
    </row>
    <row r="58" spans="1:12" ht="15" customHeight="1" x14ac:dyDescent="0.25">
      <c r="A58" s="56">
        <v>8</v>
      </c>
      <c r="B58" s="59" t="s">
        <v>40</v>
      </c>
      <c r="C58" s="60"/>
      <c r="D58" s="28" t="s">
        <v>23</v>
      </c>
      <c r="E58" s="61" t="s">
        <v>39</v>
      </c>
      <c r="F58" s="17" t="s">
        <v>26</v>
      </c>
      <c r="G58" s="64">
        <v>1124.8</v>
      </c>
      <c r="H58" s="67">
        <v>258.7</v>
      </c>
      <c r="I58" s="70">
        <v>1383.5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82</v>
      </c>
      <c r="C59" s="74"/>
      <c r="D59" s="75"/>
      <c r="E59" s="62"/>
      <c r="F59" s="18" t="s">
        <v>26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103</v>
      </c>
      <c r="C60" s="77"/>
      <c r="D60" s="16" t="s">
        <v>93</v>
      </c>
      <c r="E60" s="63"/>
      <c r="F60" s="19" t="s">
        <v>69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103</v>
      </c>
      <c r="D61" s="43"/>
      <c r="E61" s="43"/>
      <c r="F61" s="44"/>
      <c r="G61" s="34">
        <v>1124.8</v>
      </c>
      <c r="H61" s="35">
        <v>258.7</v>
      </c>
      <c r="I61" s="34">
        <v>1383.5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23</v>
      </c>
      <c r="B62" s="54"/>
      <c r="C62" s="54"/>
      <c r="D62" s="54"/>
      <c r="E62" s="54"/>
      <c r="F62" s="55"/>
      <c r="G62" s="31">
        <v>4839.1000000000004</v>
      </c>
      <c r="H62" s="31">
        <v>260.7</v>
      </c>
      <c r="I62" s="31">
        <v>5099.8</v>
      </c>
      <c r="J62" s="20"/>
      <c r="K62" s="20"/>
      <c r="L62" s="20"/>
    </row>
    <row r="63" spans="1:12" ht="15" customHeight="1" x14ac:dyDescent="0.25">
      <c r="A63" s="56">
        <v>9</v>
      </c>
      <c r="B63" s="59" t="s">
        <v>41</v>
      </c>
      <c r="C63" s="60"/>
      <c r="D63" s="28" t="s">
        <v>23</v>
      </c>
      <c r="E63" s="61" t="s">
        <v>39</v>
      </c>
      <c r="F63" s="17" t="s">
        <v>42</v>
      </c>
      <c r="G63" s="64">
        <v>4839.1000000000004</v>
      </c>
      <c r="H63" s="67">
        <v>260.7</v>
      </c>
      <c r="I63" s="70">
        <v>5099.8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25.5" customHeight="1" x14ac:dyDescent="0.25">
      <c r="A64" s="57"/>
      <c r="B64" s="73" t="s">
        <v>83</v>
      </c>
      <c r="C64" s="74"/>
      <c r="D64" s="75"/>
      <c r="E64" s="62"/>
      <c r="F64" s="18" t="s">
        <v>42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104</v>
      </c>
      <c r="C65" s="77"/>
      <c r="D65" s="16" t="s">
        <v>93</v>
      </c>
      <c r="E65" s="63"/>
      <c r="F65" s="19" t="s">
        <v>105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104</v>
      </c>
      <c r="D66" s="43"/>
      <c r="E66" s="43"/>
      <c r="F66" s="44"/>
      <c r="G66" s="34">
        <v>4839.1000000000004</v>
      </c>
      <c r="H66" s="35">
        <v>260.7</v>
      </c>
      <c r="I66" s="34">
        <v>5099.8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2.75" hidden="1" customHeight="1" x14ac:dyDescent="0.25">
      <c r="A67" s="53" t="s">
        <v>23</v>
      </c>
      <c r="B67" s="54"/>
      <c r="C67" s="54"/>
      <c r="D67" s="54"/>
      <c r="E67" s="54"/>
      <c r="F67" s="55"/>
      <c r="G67" s="31">
        <v>241.95</v>
      </c>
      <c r="H67" s="31">
        <v>12.1</v>
      </c>
      <c r="I67" s="31">
        <v>254.05</v>
      </c>
      <c r="J67" s="20"/>
      <c r="K67" s="20"/>
      <c r="L67" s="20"/>
    </row>
    <row r="68" spans="1:12" ht="15" customHeight="1" x14ac:dyDescent="0.25">
      <c r="A68" s="56">
        <v>10</v>
      </c>
      <c r="B68" s="59" t="s">
        <v>43</v>
      </c>
      <c r="C68" s="60"/>
      <c r="D68" s="28" t="s">
        <v>23</v>
      </c>
      <c r="E68" s="61" t="s">
        <v>39</v>
      </c>
      <c r="F68" s="17" t="s">
        <v>44</v>
      </c>
      <c r="G68" s="64">
        <v>241.95</v>
      </c>
      <c r="H68" s="67">
        <v>12.1</v>
      </c>
      <c r="I68" s="70">
        <v>254.05</v>
      </c>
      <c r="J68" s="32">
        <v>0</v>
      </c>
      <c r="K68" s="20" t="str">
        <f>IF(OR(J68=0,J68=1),"",1)</f>
        <v/>
      </c>
      <c r="L68" s="20" t="str">
        <f>IF(B68="",1,"")</f>
        <v/>
      </c>
    </row>
    <row r="69" spans="1:12" ht="15" customHeight="1" x14ac:dyDescent="0.25">
      <c r="A69" s="57"/>
      <c r="B69" s="73" t="s">
        <v>84</v>
      </c>
      <c r="C69" s="74"/>
      <c r="D69" s="75"/>
      <c r="E69" s="62"/>
      <c r="F69" s="18" t="s">
        <v>44</v>
      </c>
      <c r="G69" s="65"/>
      <c r="H69" s="68"/>
      <c r="I69" s="71"/>
      <c r="J69" s="32">
        <v>0</v>
      </c>
      <c r="K69" s="20" t="str">
        <f>IF(OR(J69=0,J69=1),"",1)</f>
        <v/>
      </c>
      <c r="L69" s="20" t="str">
        <f>IF(AND(F69="",G69=""),1,"")</f>
        <v/>
      </c>
    </row>
    <row r="70" spans="1:12" ht="15" customHeight="1" x14ac:dyDescent="0.25">
      <c r="A70" s="58"/>
      <c r="B70" s="76" t="s">
        <v>104</v>
      </c>
      <c r="C70" s="77"/>
      <c r="D70" s="16" t="s">
        <v>93</v>
      </c>
      <c r="E70" s="63"/>
      <c r="F70" s="19" t="s">
        <v>106</v>
      </c>
      <c r="G70" s="66"/>
      <c r="H70" s="69"/>
      <c r="I70" s="72"/>
      <c r="J70" s="32">
        <v>0</v>
      </c>
      <c r="K70" s="20" t="str">
        <f>IF(OR(J70=0,J70=1),"",1)</f>
        <v/>
      </c>
      <c r="L70" s="20" t="str">
        <f>IF(AND(F70="",G70=""),1,"")</f>
        <v/>
      </c>
    </row>
    <row r="71" spans="1:12" ht="12.75" hidden="1" customHeight="1" x14ac:dyDescent="0.25">
      <c r="A71" s="21"/>
      <c r="B71" s="33">
        <v>0</v>
      </c>
      <c r="C71" s="42" t="s">
        <v>104</v>
      </c>
      <c r="D71" s="43"/>
      <c r="E71" s="43"/>
      <c r="F71" s="44"/>
      <c r="G71" s="34">
        <v>241.95</v>
      </c>
      <c r="H71" s="35">
        <v>12.1</v>
      </c>
      <c r="I71" s="34">
        <v>254.05</v>
      </c>
      <c r="J71" s="32">
        <v>0</v>
      </c>
      <c r="K71" s="30">
        <f>IF(J71=0,1,"")</f>
        <v>1</v>
      </c>
      <c r="L71" s="20" t="str">
        <f>IF(AND(F71="",G71=""),1,"")</f>
        <v/>
      </c>
    </row>
    <row r="72" spans="1:12" ht="12.75" hidden="1" customHeight="1" x14ac:dyDescent="0.25">
      <c r="A72" s="53" t="s">
        <v>23</v>
      </c>
      <c r="B72" s="54"/>
      <c r="C72" s="54"/>
      <c r="D72" s="54"/>
      <c r="E72" s="54"/>
      <c r="F72" s="55"/>
      <c r="G72" s="31">
        <v>246.37</v>
      </c>
      <c r="H72" s="31">
        <v>56.67</v>
      </c>
      <c r="I72" s="31">
        <v>303.04000000000002</v>
      </c>
      <c r="J72" s="20"/>
      <c r="K72" s="20"/>
      <c r="L72" s="20"/>
    </row>
    <row r="73" spans="1:12" ht="15" customHeight="1" x14ac:dyDescent="0.25">
      <c r="A73" s="56">
        <v>11</v>
      </c>
      <c r="B73" s="59" t="s">
        <v>45</v>
      </c>
      <c r="C73" s="60"/>
      <c r="D73" s="28" t="s">
        <v>23</v>
      </c>
      <c r="E73" s="61" t="s">
        <v>39</v>
      </c>
      <c r="F73" s="17" t="s">
        <v>46</v>
      </c>
      <c r="G73" s="64">
        <v>246.37</v>
      </c>
      <c r="H73" s="67">
        <v>56.67</v>
      </c>
      <c r="I73" s="70">
        <v>303.04000000000002</v>
      </c>
      <c r="J73" s="32">
        <v>0</v>
      </c>
      <c r="K73" s="20" t="str">
        <f>IF(OR(J73=0,J73=1),"",1)</f>
        <v/>
      </c>
      <c r="L73" s="20" t="str">
        <f>IF(B73="",1,"")</f>
        <v/>
      </c>
    </row>
    <row r="74" spans="1:12" ht="25.5" customHeight="1" x14ac:dyDescent="0.25">
      <c r="A74" s="57"/>
      <c r="B74" s="73" t="s">
        <v>85</v>
      </c>
      <c r="C74" s="74"/>
      <c r="D74" s="75"/>
      <c r="E74" s="62"/>
      <c r="F74" s="18" t="s">
        <v>46</v>
      </c>
      <c r="G74" s="65"/>
      <c r="H74" s="68"/>
      <c r="I74" s="71"/>
      <c r="J74" s="32">
        <v>0</v>
      </c>
      <c r="K74" s="20" t="str">
        <f>IF(OR(J74=0,J74=1),"",1)</f>
        <v/>
      </c>
      <c r="L74" s="20" t="str">
        <f>IF(AND(F74="",G74=""),1,"")</f>
        <v/>
      </c>
    </row>
    <row r="75" spans="1:12" ht="15" customHeight="1" x14ac:dyDescent="0.25">
      <c r="A75" s="58"/>
      <c r="B75" s="76" t="s">
        <v>107</v>
      </c>
      <c r="C75" s="77"/>
      <c r="D75" s="16" t="s">
        <v>93</v>
      </c>
      <c r="E75" s="63"/>
      <c r="F75" s="19" t="s">
        <v>56</v>
      </c>
      <c r="G75" s="66"/>
      <c r="H75" s="69"/>
      <c r="I75" s="72"/>
      <c r="J75" s="32">
        <v>0</v>
      </c>
      <c r="K75" s="20" t="str">
        <f>IF(OR(J75=0,J75=1),"",1)</f>
        <v/>
      </c>
      <c r="L75" s="20" t="str">
        <f>IF(AND(F75="",G75=""),1,"")</f>
        <v/>
      </c>
    </row>
    <row r="76" spans="1:12" ht="12.75" hidden="1" customHeight="1" x14ac:dyDescent="0.25">
      <c r="A76" s="21"/>
      <c r="B76" s="33">
        <v>0</v>
      </c>
      <c r="C76" s="42" t="s">
        <v>124</v>
      </c>
      <c r="D76" s="43"/>
      <c r="E76" s="43"/>
      <c r="F76" s="44"/>
      <c r="G76" s="34">
        <v>246.37</v>
      </c>
      <c r="H76" s="35">
        <v>56.67</v>
      </c>
      <c r="I76" s="34">
        <v>303.04000000000002</v>
      </c>
      <c r="J76" s="32">
        <v>0</v>
      </c>
      <c r="K76" s="30">
        <f>IF(J76=0,1,"")</f>
        <v>1</v>
      </c>
      <c r="L76" s="20" t="str">
        <f>IF(AND(F76="",G76=""),1,"")</f>
        <v/>
      </c>
    </row>
    <row r="77" spans="1:12" ht="12.75" hidden="1" customHeight="1" x14ac:dyDescent="0.25">
      <c r="A77" s="53" t="s">
        <v>23</v>
      </c>
      <c r="B77" s="54"/>
      <c r="C77" s="54"/>
      <c r="D77" s="54"/>
      <c r="E77" s="54"/>
      <c r="F77" s="55"/>
      <c r="G77" s="31">
        <v>542.73</v>
      </c>
      <c r="H77" s="31">
        <v>124.83</v>
      </c>
      <c r="I77" s="31">
        <v>667.56</v>
      </c>
      <c r="J77" s="20"/>
      <c r="K77" s="20"/>
      <c r="L77" s="20"/>
    </row>
    <row r="78" spans="1:12" ht="15" customHeight="1" x14ac:dyDescent="0.25">
      <c r="A78" s="56">
        <v>12</v>
      </c>
      <c r="B78" s="59" t="s">
        <v>47</v>
      </c>
      <c r="C78" s="60"/>
      <c r="D78" s="28" t="s">
        <v>23</v>
      </c>
      <c r="E78" s="61" t="s">
        <v>39</v>
      </c>
      <c r="F78" s="17" t="s">
        <v>46</v>
      </c>
      <c r="G78" s="64">
        <v>542.73</v>
      </c>
      <c r="H78" s="67">
        <v>124.83</v>
      </c>
      <c r="I78" s="70">
        <v>667.56</v>
      </c>
      <c r="J78" s="32">
        <v>0</v>
      </c>
      <c r="K78" s="20" t="str">
        <f>IF(OR(J78=0,J78=1),"",1)</f>
        <v/>
      </c>
      <c r="L78" s="20" t="str">
        <f>IF(B78="",1,"")</f>
        <v/>
      </c>
    </row>
    <row r="79" spans="1:12" ht="25.5" customHeight="1" x14ac:dyDescent="0.25">
      <c r="A79" s="57"/>
      <c r="B79" s="73" t="s">
        <v>85</v>
      </c>
      <c r="C79" s="74"/>
      <c r="D79" s="75"/>
      <c r="E79" s="62"/>
      <c r="F79" s="18" t="s">
        <v>46</v>
      </c>
      <c r="G79" s="65"/>
      <c r="H79" s="68"/>
      <c r="I79" s="71"/>
      <c r="J79" s="32">
        <v>0</v>
      </c>
      <c r="K79" s="20" t="str">
        <f>IF(OR(J79=0,J79=1),"",1)</f>
        <v/>
      </c>
      <c r="L79" s="20" t="str">
        <f>IF(AND(F79="",G79=""),1,"")</f>
        <v/>
      </c>
    </row>
    <row r="80" spans="1:12" ht="15" customHeight="1" x14ac:dyDescent="0.25">
      <c r="A80" s="58"/>
      <c r="B80" s="76" t="s">
        <v>107</v>
      </c>
      <c r="C80" s="77"/>
      <c r="D80" s="16" t="s">
        <v>93</v>
      </c>
      <c r="E80" s="63"/>
      <c r="F80" s="19" t="s">
        <v>56</v>
      </c>
      <c r="G80" s="66"/>
      <c r="H80" s="69"/>
      <c r="I80" s="72"/>
      <c r="J80" s="32">
        <v>0</v>
      </c>
      <c r="K80" s="20" t="str">
        <f>IF(OR(J80=0,J80=1),"",1)</f>
        <v/>
      </c>
      <c r="L80" s="20" t="str">
        <f>IF(AND(F80="",G80=""),1,"")</f>
        <v/>
      </c>
    </row>
    <row r="81" spans="1:12" ht="12.75" hidden="1" customHeight="1" x14ac:dyDescent="0.25">
      <c r="A81" s="21"/>
      <c r="B81" s="33">
        <v>0</v>
      </c>
      <c r="C81" s="42" t="s">
        <v>124</v>
      </c>
      <c r="D81" s="43"/>
      <c r="E81" s="43"/>
      <c r="F81" s="44"/>
      <c r="G81" s="34">
        <v>542.73</v>
      </c>
      <c r="H81" s="35">
        <v>124.83</v>
      </c>
      <c r="I81" s="34">
        <v>667.56</v>
      </c>
      <c r="J81" s="32">
        <v>0</v>
      </c>
      <c r="K81" s="30">
        <f>IF(J81=0,1,"")</f>
        <v>1</v>
      </c>
      <c r="L81" s="20" t="str">
        <f>IF(AND(F81="",G81=""),1,"")</f>
        <v/>
      </c>
    </row>
    <row r="82" spans="1:12" ht="12.75" hidden="1" customHeight="1" x14ac:dyDescent="0.25">
      <c r="A82" s="53" t="s">
        <v>23</v>
      </c>
      <c r="B82" s="54"/>
      <c r="C82" s="54"/>
      <c r="D82" s="54"/>
      <c r="E82" s="54"/>
      <c r="F82" s="55"/>
      <c r="G82" s="31">
        <v>570.48</v>
      </c>
      <c r="H82" s="31">
        <v>131.21</v>
      </c>
      <c r="I82" s="31">
        <v>701.69</v>
      </c>
      <c r="J82" s="20"/>
      <c r="K82" s="20"/>
      <c r="L82" s="20"/>
    </row>
    <row r="83" spans="1:12" ht="15" customHeight="1" x14ac:dyDescent="0.25">
      <c r="A83" s="56">
        <v>13</v>
      </c>
      <c r="B83" s="59" t="s">
        <v>48</v>
      </c>
      <c r="C83" s="60"/>
      <c r="D83" s="28" t="s">
        <v>23</v>
      </c>
      <c r="E83" s="61" t="s">
        <v>39</v>
      </c>
      <c r="F83" s="17" t="s">
        <v>42</v>
      </c>
      <c r="G83" s="64">
        <v>570.48</v>
      </c>
      <c r="H83" s="67">
        <v>131.21</v>
      </c>
      <c r="I83" s="70">
        <v>701.69</v>
      </c>
      <c r="J83" s="32">
        <v>0</v>
      </c>
      <c r="K83" s="20" t="str">
        <f>IF(OR(J83=0,J83=1),"",1)</f>
        <v/>
      </c>
      <c r="L83" s="20" t="str">
        <f>IF(B83="",1,"")</f>
        <v/>
      </c>
    </row>
    <row r="84" spans="1:12" ht="15" customHeight="1" x14ac:dyDescent="0.25">
      <c r="A84" s="57"/>
      <c r="B84" s="73" t="s">
        <v>78</v>
      </c>
      <c r="C84" s="74"/>
      <c r="D84" s="75"/>
      <c r="E84" s="62"/>
      <c r="F84" s="18" t="s">
        <v>42</v>
      </c>
      <c r="G84" s="65"/>
      <c r="H84" s="68"/>
      <c r="I84" s="71"/>
      <c r="J84" s="32">
        <v>0</v>
      </c>
      <c r="K84" s="20" t="str">
        <f>IF(OR(J84=0,J84=1),"",1)</f>
        <v/>
      </c>
      <c r="L84" s="20" t="str">
        <f>IF(AND(F84="",G84=""),1,"")</f>
        <v/>
      </c>
    </row>
    <row r="85" spans="1:12" ht="15" customHeight="1" x14ac:dyDescent="0.25">
      <c r="A85" s="58"/>
      <c r="B85" s="76" t="s">
        <v>98</v>
      </c>
      <c r="C85" s="77"/>
      <c r="D85" s="16" t="s">
        <v>93</v>
      </c>
      <c r="E85" s="63"/>
      <c r="F85" s="19" t="s">
        <v>105</v>
      </c>
      <c r="G85" s="66"/>
      <c r="H85" s="69"/>
      <c r="I85" s="72"/>
      <c r="J85" s="32">
        <v>0</v>
      </c>
      <c r="K85" s="20" t="str">
        <f>IF(OR(J85=0,J85=1),"",1)</f>
        <v/>
      </c>
      <c r="L85" s="20" t="str">
        <f>IF(AND(F85="",G85=""),1,"")</f>
        <v/>
      </c>
    </row>
    <row r="86" spans="1:12" ht="12.75" hidden="1" customHeight="1" x14ac:dyDescent="0.25">
      <c r="A86" s="21"/>
      <c r="B86" s="33">
        <v>0</v>
      </c>
      <c r="C86" s="42" t="s">
        <v>98</v>
      </c>
      <c r="D86" s="43"/>
      <c r="E86" s="43"/>
      <c r="F86" s="44"/>
      <c r="G86" s="34">
        <v>570.48</v>
      </c>
      <c r="H86" s="35">
        <v>131.21</v>
      </c>
      <c r="I86" s="34">
        <v>701.69</v>
      </c>
      <c r="J86" s="32">
        <v>0</v>
      </c>
      <c r="K86" s="30">
        <f>IF(J86=0,1,"")</f>
        <v>1</v>
      </c>
      <c r="L86" s="20" t="str">
        <f>IF(AND(F86="",G86=""),1,"")</f>
        <v/>
      </c>
    </row>
    <row r="87" spans="1:12" ht="12.75" hidden="1" customHeight="1" x14ac:dyDescent="0.25">
      <c r="A87" s="53" t="s">
        <v>23</v>
      </c>
      <c r="B87" s="54"/>
      <c r="C87" s="54"/>
      <c r="D87" s="54"/>
      <c r="E87" s="54"/>
      <c r="F87" s="55"/>
      <c r="G87" s="31">
        <v>149</v>
      </c>
      <c r="H87" s="31">
        <v>34.270000000000003</v>
      </c>
      <c r="I87" s="31">
        <v>183.27</v>
      </c>
      <c r="J87" s="20"/>
      <c r="K87" s="20"/>
      <c r="L87" s="20"/>
    </row>
    <row r="88" spans="1:12" ht="15" customHeight="1" x14ac:dyDescent="0.25">
      <c r="A88" s="56">
        <v>14</v>
      </c>
      <c r="B88" s="59" t="s">
        <v>49</v>
      </c>
      <c r="C88" s="60"/>
      <c r="D88" s="28" t="s">
        <v>23</v>
      </c>
      <c r="E88" s="61" t="s">
        <v>39</v>
      </c>
      <c r="F88" s="17" t="s">
        <v>46</v>
      </c>
      <c r="G88" s="64">
        <v>149</v>
      </c>
      <c r="H88" s="67">
        <v>34.270000000000003</v>
      </c>
      <c r="I88" s="70">
        <v>183.27</v>
      </c>
      <c r="J88" s="32">
        <v>0</v>
      </c>
      <c r="K88" s="20" t="str">
        <f>IF(OR(J88=0,J88=1),"",1)</f>
        <v/>
      </c>
      <c r="L88" s="20" t="str">
        <f>IF(B88="",1,"")</f>
        <v/>
      </c>
    </row>
    <row r="89" spans="1:12" ht="25.5" customHeight="1" x14ac:dyDescent="0.25">
      <c r="A89" s="57"/>
      <c r="B89" s="73" t="s">
        <v>86</v>
      </c>
      <c r="C89" s="74"/>
      <c r="D89" s="75"/>
      <c r="E89" s="62"/>
      <c r="F89" s="18" t="s">
        <v>46</v>
      </c>
      <c r="G89" s="65"/>
      <c r="H89" s="68"/>
      <c r="I89" s="71"/>
      <c r="J89" s="32">
        <v>0</v>
      </c>
      <c r="K89" s="20" t="str">
        <f>IF(OR(J89=0,J89=1),"",1)</f>
        <v/>
      </c>
      <c r="L89" s="20" t="str">
        <f>IF(AND(F89="",G89=""),1,"")</f>
        <v/>
      </c>
    </row>
    <row r="90" spans="1:12" ht="25.5" customHeight="1" x14ac:dyDescent="0.25">
      <c r="A90" s="58"/>
      <c r="B90" s="76" t="s">
        <v>108</v>
      </c>
      <c r="C90" s="77"/>
      <c r="D90" s="16" t="s">
        <v>93</v>
      </c>
      <c r="E90" s="63"/>
      <c r="F90" s="19" t="s">
        <v>56</v>
      </c>
      <c r="G90" s="66"/>
      <c r="H90" s="69"/>
      <c r="I90" s="72"/>
      <c r="J90" s="32">
        <v>0</v>
      </c>
      <c r="K90" s="20" t="str">
        <f>IF(OR(J90=0,J90=1),"",1)</f>
        <v/>
      </c>
      <c r="L90" s="20" t="str">
        <f>IF(AND(F90="",G90=""),1,"")</f>
        <v/>
      </c>
    </row>
    <row r="91" spans="1:12" ht="12.75" hidden="1" customHeight="1" x14ac:dyDescent="0.25">
      <c r="A91" s="21"/>
      <c r="B91" s="33">
        <v>0</v>
      </c>
      <c r="C91" s="42" t="s">
        <v>125</v>
      </c>
      <c r="D91" s="43"/>
      <c r="E91" s="43"/>
      <c r="F91" s="44"/>
      <c r="G91" s="34">
        <v>149</v>
      </c>
      <c r="H91" s="35">
        <v>34.270000000000003</v>
      </c>
      <c r="I91" s="34">
        <v>183.27</v>
      </c>
      <c r="J91" s="32">
        <v>0</v>
      </c>
      <c r="K91" s="30">
        <f>IF(J91=0,1,"")</f>
        <v>1</v>
      </c>
      <c r="L91" s="20" t="str">
        <f>IF(AND(F91="",G91=""),1,"")</f>
        <v/>
      </c>
    </row>
    <row r="92" spans="1:12" ht="12.75" hidden="1" customHeight="1" x14ac:dyDescent="0.25">
      <c r="A92" s="53" t="s">
        <v>23</v>
      </c>
      <c r="B92" s="54"/>
      <c r="C92" s="54"/>
      <c r="D92" s="54"/>
      <c r="E92" s="54"/>
      <c r="F92" s="55"/>
      <c r="G92" s="31">
        <v>544.46</v>
      </c>
      <c r="H92" s="31">
        <v>27.22</v>
      </c>
      <c r="I92" s="31">
        <v>571.67999999999995</v>
      </c>
      <c r="J92" s="20"/>
      <c r="K92" s="20"/>
      <c r="L92" s="20"/>
    </row>
    <row r="93" spans="1:12" ht="15" customHeight="1" x14ac:dyDescent="0.25">
      <c r="A93" s="56">
        <v>15</v>
      </c>
      <c r="B93" s="59" t="s">
        <v>50</v>
      </c>
      <c r="C93" s="60"/>
      <c r="D93" s="28" t="s">
        <v>23</v>
      </c>
      <c r="E93" s="61" t="s">
        <v>51</v>
      </c>
      <c r="F93" s="17" t="s">
        <v>52</v>
      </c>
      <c r="G93" s="64">
        <v>544.46</v>
      </c>
      <c r="H93" s="67">
        <v>27.22</v>
      </c>
      <c r="I93" s="70">
        <v>571.67999999999995</v>
      </c>
      <c r="J93" s="32">
        <v>0</v>
      </c>
      <c r="K93" s="20" t="str">
        <f>IF(OR(J93=0,J93=1),"",1)</f>
        <v/>
      </c>
      <c r="L93" s="20" t="str">
        <f>IF(B93="",1,"")</f>
        <v/>
      </c>
    </row>
    <row r="94" spans="1:12" ht="25.5" customHeight="1" x14ac:dyDescent="0.25">
      <c r="A94" s="57"/>
      <c r="B94" s="73" t="s">
        <v>87</v>
      </c>
      <c r="C94" s="74"/>
      <c r="D94" s="75"/>
      <c r="E94" s="62"/>
      <c r="F94" s="18" t="s">
        <v>52</v>
      </c>
      <c r="G94" s="65"/>
      <c r="H94" s="68"/>
      <c r="I94" s="71"/>
      <c r="J94" s="32">
        <v>0</v>
      </c>
      <c r="K94" s="20" t="str">
        <f>IF(OR(J94=0,J94=1),"",1)</f>
        <v/>
      </c>
      <c r="L94" s="20" t="str">
        <f>IF(AND(F94="",G94=""),1,"")</f>
        <v/>
      </c>
    </row>
    <row r="95" spans="1:12" ht="15" customHeight="1" x14ac:dyDescent="0.25">
      <c r="A95" s="58"/>
      <c r="B95" s="76" t="s">
        <v>104</v>
      </c>
      <c r="C95" s="77"/>
      <c r="D95" s="16" t="s">
        <v>93</v>
      </c>
      <c r="E95" s="63"/>
      <c r="F95" s="19" t="s">
        <v>72</v>
      </c>
      <c r="G95" s="66"/>
      <c r="H95" s="69"/>
      <c r="I95" s="72"/>
      <c r="J95" s="32">
        <v>0</v>
      </c>
      <c r="K95" s="20" t="str">
        <f>IF(OR(J95=0,J95=1),"",1)</f>
        <v/>
      </c>
      <c r="L95" s="20" t="str">
        <f>IF(AND(F95="",G95=""),1,"")</f>
        <v/>
      </c>
    </row>
    <row r="96" spans="1:12" ht="12.75" hidden="1" customHeight="1" x14ac:dyDescent="0.25">
      <c r="A96" s="21"/>
      <c r="B96" s="33">
        <v>0</v>
      </c>
      <c r="C96" s="42" t="s">
        <v>104</v>
      </c>
      <c r="D96" s="43"/>
      <c r="E96" s="43"/>
      <c r="F96" s="44"/>
      <c r="G96" s="34">
        <v>544.46</v>
      </c>
      <c r="H96" s="35">
        <v>27.22</v>
      </c>
      <c r="I96" s="34">
        <v>571.67999999999995</v>
      </c>
      <c r="J96" s="32">
        <v>0</v>
      </c>
      <c r="K96" s="30">
        <f>IF(J96=0,1,"")</f>
        <v>1</v>
      </c>
      <c r="L96" s="20" t="str">
        <f>IF(AND(F96="",G96=""),1,"")</f>
        <v/>
      </c>
    </row>
    <row r="97" spans="1:12" ht="12.75" hidden="1" customHeight="1" x14ac:dyDescent="0.25">
      <c r="A97" s="53" t="s">
        <v>23</v>
      </c>
      <c r="B97" s="54"/>
      <c r="C97" s="54"/>
      <c r="D97" s="54"/>
      <c r="E97" s="54"/>
      <c r="F97" s="55"/>
      <c r="G97" s="31">
        <v>190.8</v>
      </c>
      <c r="H97" s="31">
        <v>9.5500000000000007</v>
      </c>
      <c r="I97" s="31">
        <v>200.35</v>
      </c>
      <c r="J97" s="20"/>
      <c r="K97" s="20"/>
      <c r="L97" s="20"/>
    </row>
    <row r="98" spans="1:12" ht="15" customHeight="1" x14ac:dyDescent="0.25">
      <c r="A98" s="56">
        <v>16</v>
      </c>
      <c r="B98" s="59" t="s">
        <v>53</v>
      </c>
      <c r="C98" s="60"/>
      <c r="D98" s="28" t="s">
        <v>23</v>
      </c>
      <c r="E98" s="61" t="s">
        <v>51</v>
      </c>
      <c r="F98" s="17" t="s">
        <v>54</v>
      </c>
      <c r="G98" s="64">
        <v>190.8</v>
      </c>
      <c r="H98" s="67">
        <v>9.5500000000000007</v>
      </c>
      <c r="I98" s="70">
        <v>200.35</v>
      </c>
      <c r="J98" s="32">
        <v>0</v>
      </c>
      <c r="K98" s="20" t="str">
        <f>IF(OR(J98=0,J98=1),"",1)</f>
        <v/>
      </c>
      <c r="L98" s="20" t="str">
        <f>IF(B98="",1,"")</f>
        <v/>
      </c>
    </row>
    <row r="99" spans="1:12" ht="15" customHeight="1" x14ac:dyDescent="0.25">
      <c r="A99" s="57"/>
      <c r="B99" s="73" t="s">
        <v>84</v>
      </c>
      <c r="C99" s="74"/>
      <c r="D99" s="75"/>
      <c r="E99" s="62"/>
      <c r="F99" s="18" t="s">
        <v>54</v>
      </c>
      <c r="G99" s="65"/>
      <c r="H99" s="68"/>
      <c r="I99" s="71"/>
      <c r="J99" s="32">
        <v>0</v>
      </c>
      <c r="K99" s="20" t="str">
        <f>IF(OR(J99=0,J99=1),"",1)</f>
        <v/>
      </c>
      <c r="L99" s="20" t="str">
        <f>IF(AND(F99="",G99=""),1,"")</f>
        <v/>
      </c>
    </row>
    <row r="100" spans="1:12" ht="15" customHeight="1" x14ac:dyDescent="0.25">
      <c r="A100" s="58"/>
      <c r="B100" s="76" t="s">
        <v>104</v>
      </c>
      <c r="C100" s="77"/>
      <c r="D100" s="16" t="s">
        <v>93</v>
      </c>
      <c r="E100" s="63"/>
      <c r="F100" s="19" t="s">
        <v>109</v>
      </c>
      <c r="G100" s="66"/>
      <c r="H100" s="69"/>
      <c r="I100" s="72"/>
      <c r="J100" s="32">
        <v>0</v>
      </c>
      <c r="K100" s="20" t="str">
        <f>IF(OR(J100=0,J100=1),"",1)</f>
        <v/>
      </c>
      <c r="L100" s="20" t="str">
        <f>IF(AND(F100="",G100=""),1,"")</f>
        <v/>
      </c>
    </row>
    <row r="101" spans="1:12" ht="12.75" hidden="1" customHeight="1" x14ac:dyDescent="0.25">
      <c r="A101" s="21"/>
      <c r="B101" s="33">
        <v>0</v>
      </c>
      <c r="C101" s="42" t="s">
        <v>104</v>
      </c>
      <c r="D101" s="43"/>
      <c r="E101" s="43"/>
      <c r="F101" s="44"/>
      <c r="G101" s="34">
        <v>190.8</v>
      </c>
      <c r="H101" s="35">
        <v>9.5500000000000007</v>
      </c>
      <c r="I101" s="34">
        <v>200.35</v>
      </c>
      <c r="J101" s="32">
        <v>0</v>
      </c>
      <c r="K101" s="30">
        <f>IF(J101=0,1,"")</f>
        <v>1</v>
      </c>
      <c r="L101" s="20" t="str">
        <f>IF(AND(F101="",G101=""),1,"")</f>
        <v/>
      </c>
    </row>
    <row r="102" spans="1:12" ht="12.75" hidden="1" customHeight="1" x14ac:dyDescent="0.25">
      <c r="A102" s="53" t="s">
        <v>23</v>
      </c>
      <c r="B102" s="54"/>
      <c r="C102" s="54"/>
      <c r="D102" s="54"/>
      <c r="E102" s="54"/>
      <c r="F102" s="55"/>
      <c r="G102" s="31">
        <v>4373.66</v>
      </c>
      <c r="H102" s="31">
        <v>229.73</v>
      </c>
      <c r="I102" s="31">
        <v>4603.3900000000003</v>
      </c>
      <c r="J102" s="20"/>
      <c r="K102" s="20"/>
      <c r="L102" s="20"/>
    </row>
    <row r="103" spans="1:12" ht="15" customHeight="1" x14ac:dyDescent="0.25">
      <c r="A103" s="56">
        <v>17</v>
      </c>
      <c r="B103" s="59" t="s">
        <v>55</v>
      </c>
      <c r="C103" s="60"/>
      <c r="D103" s="28" t="s">
        <v>23</v>
      </c>
      <c r="E103" s="61" t="s">
        <v>51</v>
      </c>
      <c r="F103" s="17" t="s">
        <v>56</v>
      </c>
      <c r="G103" s="64">
        <v>4373.66</v>
      </c>
      <c r="H103" s="67">
        <v>229.73</v>
      </c>
      <c r="I103" s="70">
        <v>4603.3900000000003</v>
      </c>
      <c r="J103" s="32">
        <v>0</v>
      </c>
      <c r="K103" s="20" t="str">
        <f>IF(OR(J103=0,J103=1),"",1)</f>
        <v/>
      </c>
      <c r="L103" s="20" t="str">
        <f>IF(B103="",1,"")</f>
        <v/>
      </c>
    </row>
    <row r="104" spans="1:12" ht="25.5" customHeight="1" x14ac:dyDescent="0.25">
      <c r="A104" s="57"/>
      <c r="B104" s="73" t="s">
        <v>83</v>
      </c>
      <c r="C104" s="74"/>
      <c r="D104" s="75"/>
      <c r="E104" s="62"/>
      <c r="F104" s="18" t="s">
        <v>56</v>
      </c>
      <c r="G104" s="65"/>
      <c r="H104" s="68"/>
      <c r="I104" s="71"/>
      <c r="J104" s="32">
        <v>0</v>
      </c>
      <c r="K104" s="20" t="str">
        <f>IF(OR(J104=0,J104=1),"",1)</f>
        <v/>
      </c>
      <c r="L104" s="20" t="str">
        <f>IF(AND(F104="",G104=""),1,"")</f>
        <v/>
      </c>
    </row>
    <row r="105" spans="1:12" ht="15" customHeight="1" x14ac:dyDescent="0.25">
      <c r="A105" s="58"/>
      <c r="B105" s="76" t="s">
        <v>104</v>
      </c>
      <c r="C105" s="77"/>
      <c r="D105" s="16" t="s">
        <v>93</v>
      </c>
      <c r="E105" s="63"/>
      <c r="F105" s="19" t="s">
        <v>110</v>
      </c>
      <c r="G105" s="66"/>
      <c r="H105" s="69"/>
      <c r="I105" s="72"/>
      <c r="J105" s="32">
        <v>0</v>
      </c>
      <c r="K105" s="20" t="str">
        <f>IF(OR(J105=0,J105=1),"",1)</f>
        <v/>
      </c>
      <c r="L105" s="20" t="str">
        <f>IF(AND(F105="",G105=""),1,"")</f>
        <v/>
      </c>
    </row>
    <row r="106" spans="1:12" ht="12.75" hidden="1" customHeight="1" x14ac:dyDescent="0.25">
      <c r="A106" s="21"/>
      <c r="B106" s="33">
        <v>0</v>
      </c>
      <c r="C106" s="42" t="s">
        <v>104</v>
      </c>
      <c r="D106" s="43"/>
      <c r="E106" s="43"/>
      <c r="F106" s="44"/>
      <c r="G106" s="34">
        <v>4373.66</v>
      </c>
      <c r="H106" s="35">
        <v>229.73</v>
      </c>
      <c r="I106" s="34">
        <v>4603.3900000000003</v>
      </c>
      <c r="J106" s="32">
        <v>0</v>
      </c>
      <c r="K106" s="30">
        <f>IF(J106=0,1,"")</f>
        <v>1</v>
      </c>
      <c r="L106" s="20" t="str">
        <f>IF(AND(F106="",G106=""),1,"")</f>
        <v/>
      </c>
    </row>
    <row r="107" spans="1:12" ht="12.75" hidden="1" customHeight="1" x14ac:dyDescent="0.25">
      <c r="A107" s="53" t="s">
        <v>23</v>
      </c>
      <c r="B107" s="54"/>
      <c r="C107" s="54"/>
      <c r="D107" s="54"/>
      <c r="E107" s="54"/>
      <c r="F107" s="55"/>
      <c r="G107" s="31">
        <v>4432.83</v>
      </c>
      <c r="H107" s="31">
        <v>230.02</v>
      </c>
      <c r="I107" s="31">
        <v>4662.8500000000004</v>
      </c>
      <c r="J107" s="20"/>
      <c r="K107" s="20"/>
      <c r="L107" s="20"/>
    </row>
    <row r="108" spans="1:12" ht="15" customHeight="1" x14ac:dyDescent="0.25">
      <c r="A108" s="56">
        <v>18</v>
      </c>
      <c r="B108" s="59" t="s">
        <v>57</v>
      </c>
      <c r="C108" s="60"/>
      <c r="D108" s="28" t="s">
        <v>23</v>
      </c>
      <c r="E108" s="61" t="s">
        <v>58</v>
      </c>
      <c r="F108" s="17" t="s">
        <v>58</v>
      </c>
      <c r="G108" s="64">
        <v>4432.83</v>
      </c>
      <c r="H108" s="67">
        <v>230.02</v>
      </c>
      <c r="I108" s="70">
        <v>4662.8500000000004</v>
      </c>
      <c r="J108" s="32">
        <v>0</v>
      </c>
      <c r="K108" s="20" t="str">
        <f>IF(OR(J108=0,J108=1),"",1)</f>
        <v/>
      </c>
      <c r="L108" s="20" t="str">
        <f>IF(B108="",1,"")</f>
        <v/>
      </c>
    </row>
    <row r="109" spans="1:12" ht="25.5" customHeight="1" x14ac:dyDescent="0.25">
      <c r="A109" s="57"/>
      <c r="B109" s="73" t="s">
        <v>83</v>
      </c>
      <c r="C109" s="74"/>
      <c r="D109" s="75"/>
      <c r="E109" s="62"/>
      <c r="F109" s="18" t="s">
        <v>58</v>
      </c>
      <c r="G109" s="65"/>
      <c r="H109" s="68"/>
      <c r="I109" s="71"/>
      <c r="J109" s="32">
        <v>0</v>
      </c>
      <c r="K109" s="20" t="str">
        <f>IF(OR(J109=0,J109=1),"",1)</f>
        <v/>
      </c>
      <c r="L109" s="20" t="str">
        <f>IF(AND(F109="",G109=""),1,"")</f>
        <v/>
      </c>
    </row>
    <row r="110" spans="1:12" ht="15" customHeight="1" x14ac:dyDescent="0.25">
      <c r="A110" s="58"/>
      <c r="B110" s="76" t="s">
        <v>104</v>
      </c>
      <c r="C110" s="77"/>
      <c r="D110" s="16" t="s">
        <v>93</v>
      </c>
      <c r="E110" s="63"/>
      <c r="F110" s="19" t="s">
        <v>111</v>
      </c>
      <c r="G110" s="66"/>
      <c r="H110" s="69"/>
      <c r="I110" s="72"/>
      <c r="J110" s="32">
        <v>0</v>
      </c>
      <c r="K110" s="20" t="str">
        <f>IF(OR(J110=0,J110=1),"",1)</f>
        <v/>
      </c>
      <c r="L110" s="20" t="str">
        <f>IF(AND(F110="",G110=""),1,"")</f>
        <v/>
      </c>
    </row>
    <row r="111" spans="1:12" ht="12.75" hidden="1" customHeight="1" x14ac:dyDescent="0.25">
      <c r="A111" s="21"/>
      <c r="B111" s="33">
        <v>0</v>
      </c>
      <c r="C111" s="42" t="s">
        <v>104</v>
      </c>
      <c r="D111" s="43"/>
      <c r="E111" s="43"/>
      <c r="F111" s="44"/>
      <c r="G111" s="34">
        <v>4432.83</v>
      </c>
      <c r="H111" s="35">
        <v>230.02</v>
      </c>
      <c r="I111" s="34">
        <v>4662.8500000000004</v>
      </c>
      <c r="J111" s="32">
        <v>0</v>
      </c>
      <c r="K111" s="30">
        <f>IF(J111=0,1,"")</f>
        <v>1</v>
      </c>
      <c r="L111" s="20" t="str">
        <f>IF(AND(F111="",G111=""),1,"")</f>
        <v/>
      </c>
    </row>
    <row r="112" spans="1:12" ht="12.75" hidden="1" customHeight="1" x14ac:dyDescent="0.25">
      <c r="A112" s="53" t="s">
        <v>23</v>
      </c>
      <c r="B112" s="54"/>
      <c r="C112" s="54"/>
      <c r="D112" s="54"/>
      <c r="E112" s="54"/>
      <c r="F112" s="55"/>
      <c r="G112" s="31">
        <v>809.76</v>
      </c>
      <c r="H112" s="31">
        <v>186.24</v>
      </c>
      <c r="I112" s="31">
        <v>996</v>
      </c>
      <c r="J112" s="20"/>
      <c r="K112" s="20"/>
      <c r="L112" s="20"/>
    </row>
    <row r="113" spans="1:12" ht="15" customHeight="1" x14ac:dyDescent="0.25">
      <c r="A113" s="56">
        <v>19</v>
      </c>
      <c r="B113" s="59" t="s">
        <v>59</v>
      </c>
      <c r="C113" s="60"/>
      <c r="D113" s="28" t="s">
        <v>23</v>
      </c>
      <c r="E113" s="61" t="s">
        <v>60</v>
      </c>
      <c r="F113" s="17" t="s">
        <v>61</v>
      </c>
      <c r="G113" s="64">
        <v>809.76</v>
      </c>
      <c r="H113" s="67">
        <v>186.24</v>
      </c>
      <c r="I113" s="70">
        <v>996</v>
      </c>
      <c r="J113" s="32">
        <v>0</v>
      </c>
      <c r="K113" s="20" t="str">
        <f>IF(OR(J113=0,J113=1),"",1)</f>
        <v/>
      </c>
      <c r="L113" s="20" t="str">
        <f>IF(B113="",1,"")</f>
        <v/>
      </c>
    </row>
    <row r="114" spans="1:12" ht="15" customHeight="1" x14ac:dyDescent="0.25">
      <c r="A114" s="57"/>
      <c r="B114" s="73" t="s">
        <v>88</v>
      </c>
      <c r="C114" s="74"/>
      <c r="D114" s="75"/>
      <c r="E114" s="62"/>
      <c r="F114" s="18" t="s">
        <v>61</v>
      </c>
      <c r="G114" s="65"/>
      <c r="H114" s="68"/>
      <c r="I114" s="71"/>
      <c r="J114" s="32">
        <v>0</v>
      </c>
      <c r="K114" s="20" t="str">
        <f>IF(OR(J114=0,J114=1),"",1)</f>
        <v/>
      </c>
      <c r="L114" s="20" t="str">
        <f>IF(AND(F114="",G114=""),1,"")</f>
        <v/>
      </c>
    </row>
    <row r="115" spans="1:12" ht="15" customHeight="1" x14ac:dyDescent="0.25">
      <c r="A115" s="58"/>
      <c r="B115" s="76" t="s">
        <v>112</v>
      </c>
      <c r="C115" s="77"/>
      <c r="D115" s="16" t="s">
        <v>93</v>
      </c>
      <c r="E115" s="63"/>
      <c r="F115" s="19" t="s">
        <v>113</v>
      </c>
      <c r="G115" s="66"/>
      <c r="H115" s="69"/>
      <c r="I115" s="72"/>
      <c r="J115" s="32">
        <v>0</v>
      </c>
      <c r="K115" s="20" t="str">
        <f>IF(OR(J115=0,J115=1),"",1)</f>
        <v/>
      </c>
      <c r="L115" s="20" t="str">
        <f>IF(AND(F115="",G115=""),1,"")</f>
        <v/>
      </c>
    </row>
    <row r="116" spans="1:12" ht="12.75" hidden="1" customHeight="1" x14ac:dyDescent="0.25">
      <c r="A116" s="21"/>
      <c r="B116" s="33">
        <v>0</v>
      </c>
      <c r="C116" s="42" t="s">
        <v>112</v>
      </c>
      <c r="D116" s="43"/>
      <c r="E116" s="43"/>
      <c r="F116" s="44"/>
      <c r="G116" s="34">
        <v>809.76</v>
      </c>
      <c r="H116" s="35">
        <v>186.24</v>
      </c>
      <c r="I116" s="34">
        <v>996</v>
      </c>
      <c r="J116" s="32">
        <v>0</v>
      </c>
      <c r="K116" s="30">
        <f>IF(J116=0,1,"")</f>
        <v>1</v>
      </c>
      <c r="L116" s="20" t="str">
        <f>IF(AND(F116="",G116=""),1,"")</f>
        <v/>
      </c>
    </row>
    <row r="117" spans="1:12" ht="12.75" hidden="1" customHeight="1" x14ac:dyDescent="0.25">
      <c r="A117" s="53" t="s">
        <v>23</v>
      </c>
      <c r="B117" s="54"/>
      <c r="C117" s="54"/>
      <c r="D117" s="54"/>
      <c r="E117" s="54"/>
      <c r="F117" s="55"/>
      <c r="G117" s="31">
        <v>737.41</v>
      </c>
      <c r="H117" s="31">
        <v>169.59</v>
      </c>
      <c r="I117" s="31">
        <v>907</v>
      </c>
      <c r="J117" s="20"/>
      <c r="K117" s="20"/>
      <c r="L117" s="20"/>
    </row>
    <row r="118" spans="1:12" ht="15" customHeight="1" x14ac:dyDescent="0.25">
      <c r="A118" s="56">
        <v>20</v>
      </c>
      <c r="B118" s="59" t="s">
        <v>62</v>
      </c>
      <c r="C118" s="60"/>
      <c r="D118" s="28" t="s">
        <v>23</v>
      </c>
      <c r="E118" s="61" t="s">
        <v>60</v>
      </c>
      <c r="F118" s="17" t="s">
        <v>61</v>
      </c>
      <c r="G118" s="64">
        <v>737.41</v>
      </c>
      <c r="H118" s="67">
        <v>169.59</v>
      </c>
      <c r="I118" s="70">
        <v>907</v>
      </c>
      <c r="J118" s="32">
        <v>0</v>
      </c>
      <c r="K118" s="20" t="str">
        <f>IF(OR(J118=0,J118=1),"",1)</f>
        <v/>
      </c>
      <c r="L118" s="20" t="str">
        <f>IF(B118="",1,"")</f>
        <v/>
      </c>
    </row>
    <row r="119" spans="1:12" ht="15" customHeight="1" x14ac:dyDescent="0.25">
      <c r="A119" s="57"/>
      <c r="B119" s="73" t="s">
        <v>88</v>
      </c>
      <c r="C119" s="74"/>
      <c r="D119" s="75"/>
      <c r="E119" s="62"/>
      <c r="F119" s="18" t="s">
        <v>61</v>
      </c>
      <c r="G119" s="65"/>
      <c r="H119" s="68"/>
      <c r="I119" s="71"/>
      <c r="J119" s="32">
        <v>0</v>
      </c>
      <c r="K119" s="20" t="str">
        <f>IF(OR(J119=0,J119=1),"",1)</f>
        <v/>
      </c>
      <c r="L119" s="20" t="str">
        <f>IF(AND(F119="",G119=""),1,"")</f>
        <v/>
      </c>
    </row>
    <row r="120" spans="1:12" ht="15" customHeight="1" x14ac:dyDescent="0.25">
      <c r="A120" s="58"/>
      <c r="B120" s="76" t="s">
        <v>112</v>
      </c>
      <c r="C120" s="77"/>
      <c r="D120" s="16" t="s">
        <v>93</v>
      </c>
      <c r="E120" s="63"/>
      <c r="F120" s="19" t="s">
        <v>113</v>
      </c>
      <c r="G120" s="66"/>
      <c r="H120" s="69"/>
      <c r="I120" s="72"/>
      <c r="J120" s="32">
        <v>0</v>
      </c>
      <c r="K120" s="20" t="str">
        <f>IF(OR(J120=0,J120=1),"",1)</f>
        <v/>
      </c>
      <c r="L120" s="20" t="str">
        <f>IF(AND(F120="",G120=""),1,"")</f>
        <v/>
      </c>
    </row>
    <row r="121" spans="1:12" ht="12.75" hidden="1" customHeight="1" x14ac:dyDescent="0.25">
      <c r="A121" s="21"/>
      <c r="B121" s="33">
        <v>0</v>
      </c>
      <c r="C121" s="42" t="s">
        <v>112</v>
      </c>
      <c r="D121" s="43"/>
      <c r="E121" s="43"/>
      <c r="F121" s="44"/>
      <c r="G121" s="34">
        <v>737.41</v>
      </c>
      <c r="H121" s="35">
        <v>169.59</v>
      </c>
      <c r="I121" s="34">
        <v>907</v>
      </c>
      <c r="J121" s="32">
        <v>0</v>
      </c>
      <c r="K121" s="30">
        <f>IF(J121=0,1,"")</f>
        <v>1</v>
      </c>
      <c r="L121" s="20" t="str">
        <f>IF(AND(F121="",G121=""),1,"")</f>
        <v/>
      </c>
    </row>
    <row r="122" spans="1:12" ht="12.75" hidden="1" customHeight="1" x14ac:dyDescent="0.25">
      <c r="A122" s="53" t="s">
        <v>23</v>
      </c>
      <c r="B122" s="54"/>
      <c r="C122" s="54"/>
      <c r="D122" s="54"/>
      <c r="E122" s="54"/>
      <c r="F122" s="55"/>
      <c r="G122" s="31">
        <v>754.47</v>
      </c>
      <c r="H122" s="31">
        <v>173.53</v>
      </c>
      <c r="I122" s="31">
        <v>928</v>
      </c>
      <c r="J122" s="20"/>
      <c r="K122" s="20"/>
      <c r="L122" s="20"/>
    </row>
    <row r="123" spans="1:12" ht="15" customHeight="1" x14ac:dyDescent="0.25">
      <c r="A123" s="56">
        <v>21</v>
      </c>
      <c r="B123" s="59" t="s">
        <v>63</v>
      </c>
      <c r="C123" s="60"/>
      <c r="D123" s="28" t="s">
        <v>23</v>
      </c>
      <c r="E123" s="61" t="s">
        <v>60</v>
      </c>
      <c r="F123" s="17" t="s">
        <v>61</v>
      </c>
      <c r="G123" s="64">
        <v>754.47</v>
      </c>
      <c r="H123" s="67">
        <v>173.53</v>
      </c>
      <c r="I123" s="70">
        <v>928</v>
      </c>
      <c r="J123" s="32">
        <v>0</v>
      </c>
      <c r="K123" s="20" t="str">
        <f>IF(OR(J123=0,J123=1),"",1)</f>
        <v/>
      </c>
      <c r="L123" s="20" t="str">
        <f>IF(B123="",1,"")</f>
        <v/>
      </c>
    </row>
    <row r="124" spans="1:12" ht="15" customHeight="1" x14ac:dyDescent="0.25">
      <c r="A124" s="57"/>
      <c r="B124" s="73" t="s">
        <v>88</v>
      </c>
      <c r="C124" s="74"/>
      <c r="D124" s="75"/>
      <c r="E124" s="62"/>
      <c r="F124" s="18" t="s">
        <v>61</v>
      </c>
      <c r="G124" s="65"/>
      <c r="H124" s="68"/>
      <c r="I124" s="71"/>
      <c r="J124" s="32">
        <v>0</v>
      </c>
      <c r="K124" s="20" t="str">
        <f>IF(OR(J124=0,J124=1),"",1)</f>
        <v/>
      </c>
      <c r="L124" s="20" t="str">
        <f>IF(AND(F124="",G124=""),1,"")</f>
        <v/>
      </c>
    </row>
    <row r="125" spans="1:12" ht="15" customHeight="1" x14ac:dyDescent="0.25">
      <c r="A125" s="58"/>
      <c r="B125" s="76" t="s">
        <v>112</v>
      </c>
      <c r="C125" s="77"/>
      <c r="D125" s="16" t="s">
        <v>93</v>
      </c>
      <c r="E125" s="63"/>
      <c r="F125" s="19" t="s">
        <v>113</v>
      </c>
      <c r="G125" s="66"/>
      <c r="H125" s="69"/>
      <c r="I125" s="72"/>
      <c r="J125" s="32">
        <v>0</v>
      </c>
      <c r="K125" s="20" t="str">
        <f>IF(OR(J125=0,J125=1),"",1)</f>
        <v/>
      </c>
      <c r="L125" s="20" t="str">
        <f>IF(AND(F125="",G125=""),1,"")</f>
        <v/>
      </c>
    </row>
    <row r="126" spans="1:12" ht="12.75" hidden="1" customHeight="1" x14ac:dyDescent="0.25">
      <c r="A126" s="21"/>
      <c r="B126" s="33">
        <v>0</v>
      </c>
      <c r="C126" s="42" t="s">
        <v>112</v>
      </c>
      <c r="D126" s="43"/>
      <c r="E126" s="43"/>
      <c r="F126" s="44"/>
      <c r="G126" s="34">
        <v>754.47</v>
      </c>
      <c r="H126" s="35">
        <v>173.53</v>
      </c>
      <c r="I126" s="34">
        <v>928</v>
      </c>
      <c r="J126" s="32">
        <v>0</v>
      </c>
      <c r="K126" s="30">
        <f>IF(J126=0,1,"")</f>
        <v>1</v>
      </c>
      <c r="L126" s="20" t="str">
        <f>IF(AND(F126="",G126=""),1,"")</f>
        <v/>
      </c>
    </row>
    <row r="127" spans="1:12" ht="12.75" hidden="1" customHeight="1" x14ac:dyDescent="0.25">
      <c r="A127" s="53" t="s">
        <v>23</v>
      </c>
      <c r="B127" s="54"/>
      <c r="C127" s="54"/>
      <c r="D127" s="54"/>
      <c r="E127" s="54"/>
      <c r="F127" s="55"/>
      <c r="G127" s="31">
        <v>194.86</v>
      </c>
      <c r="H127" s="31">
        <v>9.74</v>
      </c>
      <c r="I127" s="31">
        <v>204.6</v>
      </c>
      <c r="J127" s="20"/>
      <c r="K127" s="20"/>
      <c r="L127" s="20"/>
    </row>
    <row r="128" spans="1:12" ht="15" customHeight="1" x14ac:dyDescent="0.25">
      <c r="A128" s="56">
        <v>22</v>
      </c>
      <c r="B128" s="59" t="s">
        <v>64</v>
      </c>
      <c r="C128" s="60"/>
      <c r="D128" s="28" t="s">
        <v>23</v>
      </c>
      <c r="E128" s="61" t="s">
        <v>60</v>
      </c>
      <c r="F128" s="17" t="s">
        <v>65</v>
      </c>
      <c r="G128" s="64">
        <v>194.86</v>
      </c>
      <c r="H128" s="67">
        <v>9.74</v>
      </c>
      <c r="I128" s="70">
        <v>204.6</v>
      </c>
      <c r="J128" s="32">
        <v>0</v>
      </c>
      <c r="K128" s="20" t="str">
        <f>IF(OR(J128=0,J128=1),"",1)</f>
        <v/>
      </c>
      <c r="L128" s="20" t="str">
        <f>IF(B128="",1,"")</f>
        <v/>
      </c>
    </row>
    <row r="129" spans="1:12" ht="25.5" customHeight="1" x14ac:dyDescent="0.25">
      <c r="A129" s="57"/>
      <c r="B129" s="73" t="s">
        <v>87</v>
      </c>
      <c r="C129" s="74"/>
      <c r="D129" s="75"/>
      <c r="E129" s="62"/>
      <c r="F129" s="18" t="s">
        <v>65</v>
      </c>
      <c r="G129" s="65"/>
      <c r="H129" s="68"/>
      <c r="I129" s="71"/>
      <c r="J129" s="32">
        <v>0</v>
      </c>
      <c r="K129" s="20" t="str">
        <f>IF(OR(J129=0,J129=1),"",1)</f>
        <v/>
      </c>
      <c r="L129" s="20" t="str">
        <f>IF(AND(F129="",G129=""),1,"")</f>
        <v/>
      </c>
    </row>
    <row r="130" spans="1:12" ht="15" customHeight="1" x14ac:dyDescent="0.25">
      <c r="A130" s="58"/>
      <c r="B130" s="76" t="s">
        <v>104</v>
      </c>
      <c r="C130" s="77"/>
      <c r="D130" s="16" t="s">
        <v>93</v>
      </c>
      <c r="E130" s="63"/>
      <c r="F130" s="19" t="s">
        <v>114</v>
      </c>
      <c r="G130" s="66"/>
      <c r="H130" s="69"/>
      <c r="I130" s="72"/>
      <c r="J130" s="32">
        <v>0</v>
      </c>
      <c r="K130" s="20" t="str">
        <f>IF(OR(J130=0,J130=1),"",1)</f>
        <v/>
      </c>
      <c r="L130" s="20" t="str">
        <f>IF(AND(F130="",G130=""),1,"")</f>
        <v/>
      </c>
    </row>
    <row r="131" spans="1:12" ht="12.75" hidden="1" customHeight="1" x14ac:dyDescent="0.25">
      <c r="A131" s="21"/>
      <c r="B131" s="33">
        <v>0</v>
      </c>
      <c r="C131" s="42" t="s">
        <v>104</v>
      </c>
      <c r="D131" s="43"/>
      <c r="E131" s="43"/>
      <c r="F131" s="44"/>
      <c r="G131" s="34">
        <v>194.86</v>
      </c>
      <c r="H131" s="35">
        <v>9.74</v>
      </c>
      <c r="I131" s="34">
        <v>204.6</v>
      </c>
      <c r="J131" s="32">
        <v>0</v>
      </c>
      <c r="K131" s="30">
        <f>IF(J131=0,1,"")</f>
        <v>1</v>
      </c>
      <c r="L131" s="20" t="str">
        <f>IF(AND(F131="",G131=""),1,"")</f>
        <v/>
      </c>
    </row>
    <row r="132" spans="1:12" ht="12.75" hidden="1" customHeight="1" x14ac:dyDescent="0.25">
      <c r="A132" s="53" t="s">
        <v>23</v>
      </c>
      <c r="B132" s="54"/>
      <c r="C132" s="54"/>
      <c r="D132" s="54"/>
      <c r="E132" s="54"/>
      <c r="F132" s="55"/>
      <c r="G132" s="31">
        <v>218.69</v>
      </c>
      <c r="H132" s="31">
        <v>50.31</v>
      </c>
      <c r="I132" s="31">
        <v>269</v>
      </c>
      <c r="J132" s="20"/>
      <c r="K132" s="20"/>
      <c r="L132" s="20"/>
    </row>
    <row r="133" spans="1:12" ht="15" customHeight="1" x14ac:dyDescent="0.25">
      <c r="A133" s="56">
        <v>23</v>
      </c>
      <c r="B133" s="59" t="s">
        <v>66</v>
      </c>
      <c r="C133" s="60"/>
      <c r="D133" s="28" t="s">
        <v>23</v>
      </c>
      <c r="E133" s="61" t="s">
        <v>60</v>
      </c>
      <c r="F133" s="17" t="s">
        <v>61</v>
      </c>
      <c r="G133" s="64">
        <v>218.69</v>
      </c>
      <c r="H133" s="67">
        <v>50.31</v>
      </c>
      <c r="I133" s="70">
        <v>269</v>
      </c>
      <c r="J133" s="32">
        <v>0</v>
      </c>
      <c r="K133" s="20" t="str">
        <f>IF(OR(J133=0,J133=1),"",1)</f>
        <v/>
      </c>
      <c r="L133" s="20" t="str">
        <f>IF(B133="",1,"")</f>
        <v/>
      </c>
    </row>
    <row r="134" spans="1:12" ht="15" customHeight="1" x14ac:dyDescent="0.25">
      <c r="A134" s="57"/>
      <c r="B134" s="73" t="s">
        <v>88</v>
      </c>
      <c r="C134" s="74"/>
      <c r="D134" s="75"/>
      <c r="E134" s="62"/>
      <c r="F134" s="18" t="s">
        <v>61</v>
      </c>
      <c r="G134" s="65"/>
      <c r="H134" s="68"/>
      <c r="I134" s="71"/>
      <c r="J134" s="32">
        <v>0</v>
      </c>
      <c r="K134" s="20" t="str">
        <f>IF(OR(J134=0,J134=1),"",1)</f>
        <v/>
      </c>
      <c r="L134" s="20" t="str">
        <f>IF(AND(F134="",G134=""),1,"")</f>
        <v/>
      </c>
    </row>
    <row r="135" spans="1:12" ht="15" customHeight="1" x14ac:dyDescent="0.25">
      <c r="A135" s="58"/>
      <c r="B135" s="76" t="s">
        <v>112</v>
      </c>
      <c r="C135" s="77"/>
      <c r="D135" s="16" t="s">
        <v>93</v>
      </c>
      <c r="E135" s="63"/>
      <c r="F135" s="19" t="s">
        <v>113</v>
      </c>
      <c r="G135" s="66"/>
      <c r="H135" s="69"/>
      <c r="I135" s="72"/>
      <c r="J135" s="32">
        <v>0</v>
      </c>
      <c r="K135" s="20" t="str">
        <f>IF(OR(J135=0,J135=1),"",1)</f>
        <v/>
      </c>
      <c r="L135" s="20" t="str">
        <f>IF(AND(F135="",G135=""),1,"")</f>
        <v/>
      </c>
    </row>
    <row r="136" spans="1:12" ht="12.75" hidden="1" customHeight="1" x14ac:dyDescent="0.25">
      <c r="A136" s="21"/>
      <c r="B136" s="33">
        <v>0</v>
      </c>
      <c r="C136" s="42" t="s">
        <v>112</v>
      </c>
      <c r="D136" s="43"/>
      <c r="E136" s="43"/>
      <c r="F136" s="44"/>
      <c r="G136" s="34">
        <v>218.69</v>
      </c>
      <c r="H136" s="35">
        <v>50.31</v>
      </c>
      <c r="I136" s="34">
        <v>269</v>
      </c>
      <c r="J136" s="32">
        <v>0</v>
      </c>
      <c r="K136" s="30">
        <f>IF(J136=0,1,"")</f>
        <v>1</v>
      </c>
      <c r="L136" s="20" t="str">
        <f>IF(AND(F136="",G136=""),1,"")</f>
        <v/>
      </c>
    </row>
    <row r="137" spans="1:12" ht="12.75" hidden="1" customHeight="1" x14ac:dyDescent="0.25">
      <c r="A137" s="53" t="s">
        <v>23</v>
      </c>
      <c r="B137" s="54"/>
      <c r="C137" s="54"/>
      <c r="D137" s="54"/>
      <c r="E137" s="54"/>
      <c r="F137" s="55"/>
      <c r="G137" s="31">
        <v>596</v>
      </c>
      <c r="H137" s="31">
        <v>137.08000000000001</v>
      </c>
      <c r="I137" s="31">
        <v>733.08</v>
      </c>
      <c r="J137" s="20"/>
      <c r="K137" s="20"/>
      <c r="L137" s="20"/>
    </row>
    <row r="138" spans="1:12" ht="15" customHeight="1" x14ac:dyDescent="0.25">
      <c r="A138" s="56">
        <v>24</v>
      </c>
      <c r="B138" s="59" t="s">
        <v>67</v>
      </c>
      <c r="C138" s="60"/>
      <c r="D138" s="28" t="s">
        <v>23</v>
      </c>
      <c r="E138" s="61" t="s">
        <v>60</v>
      </c>
      <c r="F138" s="17" t="s">
        <v>56</v>
      </c>
      <c r="G138" s="64">
        <v>596</v>
      </c>
      <c r="H138" s="67">
        <v>137.08000000000001</v>
      </c>
      <c r="I138" s="70">
        <v>733.08</v>
      </c>
      <c r="J138" s="32">
        <v>0</v>
      </c>
      <c r="K138" s="20" t="str">
        <f>IF(OR(J138=0,J138=1),"",1)</f>
        <v/>
      </c>
      <c r="L138" s="20" t="str">
        <f>IF(B138="",1,"")</f>
        <v/>
      </c>
    </row>
    <row r="139" spans="1:12" ht="15" customHeight="1" x14ac:dyDescent="0.25">
      <c r="A139" s="57"/>
      <c r="B139" s="73" t="s">
        <v>89</v>
      </c>
      <c r="C139" s="74"/>
      <c r="D139" s="75"/>
      <c r="E139" s="62"/>
      <c r="F139" s="18" t="s">
        <v>56</v>
      </c>
      <c r="G139" s="65"/>
      <c r="H139" s="68"/>
      <c r="I139" s="71"/>
      <c r="J139" s="32">
        <v>0</v>
      </c>
      <c r="K139" s="20" t="str">
        <f>IF(OR(J139=0,J139=1),"",1)</f>
        <v/>
      </c>
      <c r="L139" s="20" t="str">
        <f>IF(AND(F139="",G139=""),1,"")</f>
        <v/>
      </c>
    </row>
    <row r="140" spans="1:12" ht="15" customHeight="1" x14ac:dyDescent="0.25">
      <c r="A140" s="58"/>
      <c r="B140" s="76" t="s">
        <v>115</v>
      </c>
      <c r="C140" s="77"/>
      <c r="D140" s="16" t="s">
        <v>93</v>
      </c>
      <c r="E140" s="63"/>
      <c r="F140" s="19" t="s">
        <v>110</v>
      </c>
      <c r="G140" s="66"/>
      <c r="H140" s="69"/>
      <c r="I140" s="72"/>
      <c r="J140" s="32">
        <v>0</v>
      </c>
      <c r="K140" s="20" t="str">
        <f>IF(OR(J140=0,J140=1),"",1)</f>
        <v/>
      </c>
      <c r="L140" s="20" t="str">
        <f>IF(AND(F140="",G140=""),1,"")</f>
        <v/>
      </c>
    </row>
    <row r="141" spans="1:12" ht="12.75" hidden="1" customHeight="1" x14ac:dyDescent="0.25">
      <c r="A141" s="21"/>
      <c r="B141" s="33">
        <v>0</v>
      </c>
      <c r="C141" s="42" t="s">
        <v>115</v>
      </c>
      <c r="D141" s="43"/>
      <c r="E141" s="43"/>
      <c r="F141" s="44"/>
      <c r="G141" s="34">
        <v>596</v>
      </c>
      <c r="H141" s="35">
        <v>137.08000000000001</v>
      </c>
      <c r="I141" s="34">
        <v>733.08</v>
      </c>
      <c r="J141" s="32">
        <v>0</v>
      </c>
      <c r="K141" s="30">
        <f>IF(J141=0,1,"")</f>
        <v>1</v>
      </c>
      <c r="L141" s="20" t="str">
        <f>IF(AND(F141="",G141=""),1,"")</f>
        <v/>
      </c>
    </row>
    <row r="142" spans="1:12" ht="12.75" hidden="1" customHeight="1" x14ac:dyDescent="0.25">
      <c r="A142" s="53" t="s">
        <v>23</v>
      </c>
      <c r="B142" s="54"/>
      <c r="C142" s="54"/>
      <c r="D142" s="54"/>
      <c r="E142" s="54"/>
      <c r="F142" s="55"/>
      <c r="G142" s="31">
        <v>217.25</v>
      </c>
      <c r="H142" s="31">
        <v>10.86</v>
      </c>
      <c r="I142" s="31">
        <v>228.11</v>
      </c>
      <c r="J142" s="20"/>
      <c r="K142" s="20"/>
      <c r="L142" s="20"/>
    </row>
    <row r="143" spans="1:12" ht="15" customHeight="1" x14ac:dyDescent="0.25">
      <c r="A143" s="56">
        <v>25</v>
      </c>
      <c r="B143" s="59" t="s">
        <v>68</v>
      </c>
      <c r="C143" s="60"/>
      <c r="D143" s="28" t="s">
        <v>23</v>
      </c>
      <c r="E143" s="61" t="s">
        <v>60</v>
      </c>
      <c r="F143" s="17" t="s">
        <v>69</v>
      </c>
      <c r="G143" s="64">
        <v>217.25</v>
      </c>
      <c r="H143" s="67">
        <v>10.86</v>
      </c>
      <c r="I143" s="70">
        <v>228.11</v>
      </c>
      <c r="J143" s="32">
        <v>0</v>
      </c>
      <c r="K143" s="20" t="str">
        <f>IF(OR(J143=0,J143=1),"",1)</f>
        <v/>
      </c>
      <c r="L143" s="20" t="str">
        <f>IF(B143="",1,"")</f>
        <v/>
      </c>
    </row>
    <row r="144" spans="1:12" ht="15" customHeight="1" x14ac:dyDescent="0.25">
      <c r="A144" s="57"/>
      <c r="B144" s="73" t="s">
        <v>84</v>
      </c>
      <c r="C144" s="74"/>
      <c r="D144" s="75"/>
      <c r="E144" s="62"/>
      <c r="F144" s="18" t="s">
        <v>69</v>
      </c>
      <c r="G144" s="65"/>
      <c r="H144" s="68"/>
      <c r="I144" s="71"/>
      <c r="J144" s="32">
        <v>0</v>
      </c>
      <c r="K144" s="20" t="str">
        <f>IF(OR(J144=0,J144=1),"",1)</f>
        <v/>
      </c>
      <c r="L144" s="20" t="str">
        <f>IF(AND(F144="",G144=""),1,"")</f>
        <v/>
      </c>
    </row>
    <row r="145" spans="1:12" ht="15" customHeight="1" x14ac:dyDescent="0.25">
      <c r="A145" s="58"/>
      <c r="B145" s="76" t="s">
        <v>104</v>
      </c>
      <c r="C145" s="77"/>
      <c r="D145" s="16" t="s">
        <v>93</v>
      </c>
      <c r="E145" s="63"/>
      <c r="F145" s="19" t="s">
        <v>116</v>
      </c>
      <c r="G145" s="66"/>
      <c r="H145" s="69"/>
      <c r="I145" s="72"/>
      <c r="J145" s="32">
        <v>0</v>
      </c>
      <c r="K145" s="20" t="str">
        <f>IF(OR(J145=0,J145=1),"",1)</f>
        <v/>
      </c>
      <c r="L145" s="20" t="str">
        <f>IF(AND(F145="",G145=""),1,"")</f>
        <v/>
      </c>
    </row>
    <row r="146" spans="1:12" ht="12.75" hidden="1" customHeight="1" x14ac:dyDescent="0.25">
      <c r="A146" s="21"/>
      <c r="B146" s="33">
        <v>0</v>
      </c>
      <c r="C146" s="42" t="s">
        <v>104</v>
      </c>
      <c r="D146" s="43"/>
      <c r="E146" s="43"/>
      <c r="F146" s="44"/>
      <c r="G146" s="34">
        <v>217.25</v>
      </c>
      <c r="H146" s="35">
        <v>10.86</v>
      </c>
      <c r="I146" s="34">
        <v>228.11</v>
      </c>
      <c r="J146" s="32">
        <v>0</v>
      </c>
      <c r="K146" s="30">
        <f>IF(J146=0,1,"")</f>
        <v>1</v>
      </c>
      <c r="L146" s="20" t="str">
        <f>IF(AND(F146="",G146=""),1,"")</f>
        <v/>
      </c>
    </row>
    <row r="147" spans="1:12" ht="12.75" hidden="1" customHeight="1" x14ac:dyDescent="0.25">
      <c r="A147" s="53" t="s">
        <v>23</v>
      </c>
      <c r="B147" s="54"/>
      <c r="C147" s="54"/>
      <c r="D147" s="54"/>
      <c r="E147" s="54"/>
      <c r="F147" s="55"/>
      <c r="G147" s="31">
        <v>185</v>
      </c>
      <c r="H147" s="31">
        <v>42.55</v>
      </c>
      <c r="I147" s="31">
        <v>227.55</v>
      </c>
      <c r="J147" s="20"/>
      <c r="K147" s="20"/>
      <c r="L147" s="20"/>
    </row>
    <row r="148" spans="1:12" ht="15" customHeight="1" x14ac:dyDescent="0.25">
      <c r="A148" s="56">
        <v>26</v>
      </c>
      <c r="B148" s="59" t="s">
        <v>70</v>
      </c>
      <c r="C148" s="60"/>
      <c r="D148" s="28" t="s">
        <v>23</v>
      </c>
      <c r="E148" s="61" t="s">
        <v>60</v>
      </c>
      <c r="F148" s="17" t="s">
        <v>65</v>
      </c>
      <c r="G148" s="64">
        <v>185</v>
      </c>
      <c r="H148" s="67">
        <v>42.55</v>
      </c>
      <c r="I148" s="70">
        <v>227.55</v>
      </c>
      <c r="J148" s="32">
        <v>0</v>
      </c>
      <c r="K148" s="20" t="str">
        <f>IF(OR(J148=0,J148=1),"",1)</f>
        <v/>
      </c>
      <c r="L148" s="20" t="str">
        <f>IF(B148="",1,"")</f>
        <v/>
      </c>
    </row>
    <row r="149" spans="1:12" ht="15" customHeight="1" x14ac:dyDescent="0.25">
      <c r="A149" s="57"/>
      <c r="B149" s="73" t="s">
        <v>90</v>
      </c>
      <c r="C149" s="74"/>
      <c r="D149" s="75"/>
      <c r="E149" s="62"/>
      <c r="F149" s="18" t="s">
        <v>65</v>
      </c>
      <c r="G149" s="65"/>
      <c r="H149" s="68"/>
      <c r="I149" s="71"/>
      <c r="J149" s="32">
        <v>0</v>
      </c>
      <c r="K149" s="20" t="str">
        <f>IF(OR(J149=0,J149=1),"",1)</f>
        <v/>
      </c>
      <c r="L149" s="20" t="str">
        <f>IF(AND(F149="",G149=""),1,"")</f>
        <v/>
      </c>
    </row>
    <row r="150" spans="1:12" ht="15" customHeight="1" x14ac:dyDescent="0.25">
      <c r="A150" s="58"/>
      <c r="B150" s="76" t="s">
        <v>117</v>
      </c>
      <c r="C150" s="77"/>
      <c r="D150" s="16" t="s">
        <v>93</v>
      </c>
      <c r="E150" s="63"/>
      <c r="F150" s="19" t="s">
        <v>114</v>
      </c>
      <c r="G150" s="66"/>
      <c r="H150" s="69"/>
      <c r="I150" s="72"/>
      <c r="J150" s="32">
        <v>0</v>
      </c>
      <c r="K150" s="20" t="str">
        <f>IF(OR(J150=0,J150=1),"",1)</f>
        <v/>
      </c>
      <c r="L150" s="20" t="str">
        <f>IF(AND(F150="",G150=""),1,"")</f>
        <v/>
      </c>
    </row>
    <row r="151" spans="1:12" ht="12.75" hidden="1" customHeight="1" x14ac:dyDescent="0.25">
      <c r="A151" s="21"/>
      <c r="B151" s="33">
        <v>0</v>
      </c>
      <c r="C151" s="42" t="s">
        <v>126</v>
      </c>
      <c r="D151" s="43"/>
      <c r="E151" s="43"/>
      <c r="F151" s="44"/>
      <c r="G151" s="34">
        <v>185</v>
      </c>
      <c r="H151" s="35">
        <v>42.55</v>
      </c>
      <c r="I151" s="34">
        <v>227.55</v>
      </c>
      <c r="J151" s="32">
        <v>0</v>
      </c>
      <c r="K151" s="30">
        <f>IF(J151=0,1,"")</f>
        <v>1</v>
      </c>
      <c r="L151" s="20" t="str">
        <f>IF(AND(F151="",G151=""),1,"")</f>
        <v/>
      </c>
    </row>
    <row r="152" spans="1:12" ht="12.75" hidden="1" customHeight="1" x14ac:dyDescent="0.25">
      <c r="A152" s="53" t="s">
        <v>23</v>
      </c>
      <c r="B152" s="54"/>
      <c r="C152" s="54"/>
      <c r="D152" s="54"/>
      <c r="E152" s="54"/>
      <c r="F152" s="55"/>
      <c r="G152" s="31">
        <v>3314.93</v>
      </c>
      <c r="H152" s="31">
        <v>269.79000000000002</v>
      </c>
      <c r="I152" s="31">
        <v>3584.72</v>
      </c>
      <c r="J152" s="20"/>
      <c r="K152" s="20"/>
      <c r="L152" s="20"/>
    </row>
    <row r="153" spans="1:12" ht="15" customHeight="1" x14ac:dyDescent="0.25">
      <c r="A153" s="56">
        <v>27</v>
      </c>
      <c r="B153" s="59" t="s">
        <v>71</v>
      </c>
      <c r="C153" s="60"/>
      <c r="D153" s="28" t="s">
        <v>23</v>
      </c>
      <c r="E153" s="61" t="s">
        <v>72</v>
      </c>
      <c r="F153" s="17" t="s">
        <v>72</v>
      </c>
      <c r="G153" s="64">
        <v>3314.93</v>
      </c>
      <c r="H153" s="67">
        <v>269.79000000000002</v>
      </c>
      <c r="I153" s="70">
        <v>3584.72</v>
      </c>
      <c r="J153" s="32">
        <v>0</v>
      </c>
      <c r="K153" s="20" t="str">
        <f>IF(OR(J153=0,J153=1),"",1)</f>
        <v/>
      </c>
      <c r="L153" s="20" t="str">
        <f>IF(B153="",1,"")</f>
        <v/>
      </c>
    </row>
    <row r="154" spans="1:12" ht="25.5" customHeight="1" x14ac:dyDescent="0.25">
      <c r="A154" s="57"/>
      <c r="B154" s="73" t="s">
        <v>83</v>
      </c>
      <c r="C154" s="74"/>
      <c r="D154" s="75"/>
      <c r="E154" s="62"/>
      <c r="F154" s="18" t="s">
        <v>72</v>
      </c>
      <c r="G154" s="65"/>
      <c r="H154" s="68"/>
      <c r="I154" s="71"/>
      <c r="J154" s="32">
        <v>0</v>
      </c>
      <c r="K154" s="20" t="str">
        <f>IF(OR(J154=0,J154=1),"",1)</f>
        <v/>
      </c>
      <c r="L154" s="20" t="str">
        <f>IF(AND(F154="",G154=""),1,"")</f>
        <v/>
      </c>
    </row>
    <row r="155" spans="1:12" ht="15" customHeight="1" x14ac:dyDescent="0.25">
      <c r="A155" s="58"/>
      <c r="B155" s="76" t="s">
        <v>104</v>
      </c>
      <c r="C155" s="77"/>
      <c r="D155" s="16" t="s">
        <v>93</v>
      </c>
      <c r="E155" s="63"/>
      <c r="F155" s="19" t="s">
        <v>118</v>
      </c>
      <c r="G155" s="66"/>
      <c r="H155" s="69"/>
      <c r="I155" s="72"/>
      <c r="J155" s="32">
        <v>0</v>
      </c>
      <c r="K155" s="20" t="str">
        <f>IF(OR(J155=0,J155=1),"",1)</f>
        <v/>
      </c>
      <c r="L155" s="20" t="str">
        <f>IF(AND(F155="",G155=""),1,"")</f>
        <v/>
      </c>
    </row>
    <row r="156" spans="1:12" ht="12.75" hidden="1" customHeight="1" x14ac:dyDescent="0.25">
      <c r="A156" s="21"/>
      <c r="B156" s="33">
        <v>0</v>
      </c>
      <c r="C156" s="42" t="s">
        <v>104</v>
      </c>
      <c r="D156" s="43"/>
      <c r="E156" s="43"/>
      <c r="F156" s="44"/>
      <c r="G156" s="34">
        <v>3314.93</v>
      </c>
      <c r="H156" s="35">
        <v>269.79000000000002</v>
      </c>
      <c r="I156" s="34">
        <v>3584.72</v>
      </c>
      <c r="J156" s="32">
        <v>0</v>
      </c>
      <c r="K156" s="30">
        <f>IF(J156=0,1,"")</f>
        <v>1</v>
      </c>
      <c r="L156" s="20" t="str">
        <f>IF(AND(F156="",G156=""),1,"")</f>
        <v/>
      </c>
    </row>
    <row r="157" spans="1:12" ht="12.75" hidden="1" customHeight="1" x14ac:dyDescent="0.25">
      <c r="A157" s="53" t="s">
        <v>23</v>
      </c>
      <c r="B157" s="54"/>
      <c r="C157" s="54"/>
      <c r="D157" s="54"/>
      <c r="E157" s="54"/>
      <c r="F157" s="55"/>
      <c r="G157" s="31">
        <v>6248</v>
      </c>
      <c r="H157" s="31">
        <v>312.39999999999998</v>
      </c>
      <c r="I157" s="31">
        <v>6560.4</v>
      </c>
      <c r="J157" s="20"/>
      <c r="K157" s="20"/>
      <c r="L157" s="20"/>
    </row>
    <row r="158" spans="1:12" ht="15" customHeight="1" x14ac:dyDescent="0.25">
      <c r="A158" s="56">
        <v>28</v>
      </c>
      <c r="B158" s="59" t="s">
        <v>73</v>
      </c>
      <c r="C158" s="60"/>
      <c r="D158" s="28" t="s">
        <v>23</v>
      </c>
      <c r="E158" s="61" t="s">
        <v>72</v>
      </c>
      <c r="F158" s="17" t="s">
        <v>72</v>
      </c>
      <c r="G158" s="64">
        <v>6248</v>
      </c>
      <c r="H158" s="67">
        <v>312.39999999999998</v>
      </c>
      <c r="I158" s="70">
        <v>6560.4</v>
      </c>
      <c r="J158" s="32">
        <v>0</v>
      </c>
      <c r="K158" s="20" t="str">
        <f>IF(OR(J158=0,J158=1),"",1)</f>
        <v/>
      </c>
      <c r="L158" s="20" t="str">
        <f>IF(B158="",1,"")</f>
        <v/>
      </c>
    </row>
    <row r="159" spans="1:12" ht="25.5" customHeight="1" x14ac:dyDescent="0.25">
      <c r="A159" s="57"/>
      <c r="B159" s="73" t="s">
        <v>91</v>
      </c>
      <c r="C159" s="74"/>
      <c r="D159" s="75"/>
      <c r="E159" s="62"/>
      <c r="F159" s="18" t="s">
        <v>72</v>
      </c>
      <c r="G159" s="65"/>
      <c r="H159" s="68"/>
      <c r="I159" s="71"/>
      <c r="J159" s="32">
        <v>0</v>
      </c>
      <c r="K159" s="20" t="str">
        <f>IF(OR(J159=0,J159=1),"",1)</f>
        <v/>
      </c>
      <c r="L159" s="20" t="str">
        <f>IF(AND(F159="",G159=""),1,"")</f>
        <v/>
      </c>
    </row>
    <row r="160" spans="1:12" ht="15" customHeight="1" x14ac:dyDescent="0.25">
      <c r="A160" s="58"/>
      <c r="B160" s="76" t="s">
        <v>104</v>
      </c>
      <c r="C160" s="77"/>
      <c r="D160" s="16" t="s">
        <v>93</v>
      </c>
      <c r="E160" s="63"/>
      <c r="F160" s="19" t="s">
        <v>118</v>
      </c>
      <c r="G160" s="66"/>
      <c r="H160" s="69"/>
      <c r="I160" s="72"/>
      <c r="J160" s="32">
        <v>0</v>
      </c>
      <c r="K160" s="20" t="str">
        <f>IF(OR(J160=0,J160=1),"",1)</f>
        <v/>
      </c>
      <c r="L160" s="20" t="str">
        <f>IF(AND(F160="",G160=""),1,"")</f>
        <v/>
      </c>
    </row>
    <row r="161" spans="1:12" ht="12.75" hidden="1" customHeight="1" x14ac:dyDescent="0.25">
      <c r="A161" s="21"/>
      <c r="B161" s="33">
        <v>0</v>
      </c>
      <c r="C161" s="42" t="s">
        <v>104</v>
      </c>
      <c r="D161" s="43"/>
      <c r="E161" s="43"/>
      <c r="F161" s="44"/>
      <c r="G161" s="34">
        <v>6248</v>
      </c>
      <c r="H161" s="35">
        <v>312.39999999999998</v>
      </c>
      <c r="I161" s="34">
        <v>6560.4</v>
      </c>
      <c r="J161" s="32">
        <v>0</v>
      </c>
      <c r="K161" s="30">
        <f>IF(J161=0,1,"")</f>
        <v>1</v>
      </c>
      <c r="L161" s="20" t="str">
        <f>IF(AND(F161="",G161=""),1,"")</f>
        <v/>
      </c>
    </row>
    <row r="162" spans="1:12" ht="12.75" hidden="1" customHeight="1" x14ac:dyDescent="0.25">
      <c r="A162" s="53" t="s">
        <v>23</v>
      </c>
      <c r="B162" s="54"/>
      <c r="C162" s="54"/>
      <c r="D162" s="54"/>
      <c r="E162" s="54"/>
      <c r="F162" s="55"/>
      <c r="G162" s="31">
        <v>280.25</v>
      </c>
      <c r="H162" s="31">
        <v>14.01</v>
      </c>
      <c r="I162" s="31">
        <v>294.26</v>
      </c>
      <c r="J162" s="20"/>
      <c r="K162" s="20"/>
      <c r="L162" s="20"/>
    </row>
    <row r="163" spans="1:12" ht="15" customHeight="1" x14ac:dyDescent="0.25">
      <c r="A163" s="56">
        <v>29</v>
      </c>
      <c r="B163" s="59" t="s">
        <v>74</v>
      </c>
      <c r="C163" s="60"/>
      <c r="D163" s="28" t="s">
        <v>23</v>
      </c>
      <c r="E163" s="61" t="s">
        <v>72</v>
      </c>
      <c r="F163" s="17" t="s">
        <v>72</v>
      </c>
      <c r="G163" s="64">
        <v>280.25</v>
      </c>
      <c r="H163" s="67">
        <v>14.01</v>
      </c>
      <c r="I163" s="70">
        <v>294.26</v>
      </c>
      <c r="J163" s="32">
        <v>0</v>
      </c>
      <c r="K163" s="20" t="str">
        <f>IF(OR(J163=0,J163=1),"",1)</f>
        <v/>
      </c>
      <c r="L163" s="20" t="str">
        <f>IF(B163="",1,"")</f>
        <v/>
      </c>
    </row>
    <row r="164" spans="1:12" ht="15" customHeight="1" x14ac:dyDescent="0.25">
      <c r="A164" s="57"/>
      <c r="B164" s="73" t="s">
        <v>84</v>
      </c>
      <c r="C164" s="74"/>
      <c r="D164" s="75"/>
      <c r="E164" s="62"/>
      <c r="F164" s="18" t="s">
        <v>72</v>
      </c>
      <c r="G164" s="65"/>
      <c r="H164" s="68"/>
      <c r="I164" s="71"/>
      <c r="J164" s="32">
        <v>0</v>
      </c>
      <c r="K164" s="20" t="str">
        <f>IF(OR(J164=0,J164=1),"",1)</f>
        <v/>
      </c>
      <c r="L164" s="20" t="str">
        <f>IF(AND(F164="",G164=""),1,"")</f>
        <v/>
      </c>
    </row>
    <row r="165" spans="1:12" ht="15" customHeight="1" x14ac:dyDescent="0.25">
      <c r="A165" s="58"/>
      <c r="B165" s="76" t="s">
        <v>104</v>
      </c>
      <c r="C165" s="77"/>
      <c r="D165" s="16" t="s">
        <v>93</v>
      </c>
      <c r="E165" s="63"/>
      <c r="F165" s="19" t="s">
        <v>119</v>
      </c>
      <c r="G165" s="66"/>
      <c r="H165" s="69"/>
      <c r="I165" s="72"/>
      <c r="J165" s="32">
        <v>0</v>
      </c>
      <c r="K165" s="20" t="str">
        <f>IF(OR(J165=0,J165=1),"",1)</f>
        <v/>
      </c>
      <c r="L165" s="20" t="str">
        <f>IF(AND(F165="",G165=""),1,"")</f>
        <v/>
      </c>
    </row>
    <row r="166" spans="1:12" ht="12.75" hidden="1" customHeight="1" x14ac:dyDescent="0.25">
      <c r="A166" s="21"/>
      <c r="B166" s="33">
        <v>0</v>
      </c>
      <c r="C166" s="42" t="s">
        <v>104</v>
      </c>
      <c r="D166" s="43"/>
      <c r="E166" s="43"/>
      <c r="F166" s="44"/>
      <c r="G166" s="34">
        <v>280.25</v>
      </c>
      <c r="H166" s="35">
        <v>14.01</v>
      </c>
      <c r="I166" s="34">
        <v>294.26</v>
      </c>
      <c r="J166" s="32">
        <v>0</v>
      </c>
      <c r="K166" s="30">
        <f>IF(J166=0,1,"")</f>
        <v>1</v>
      </c>
      <c r="L166" s="20" t="str">
        <f>IF(AND(F166="",G166=""),1,"")</f>
        <v/>
      </c>
    </row>
    <row r="167" spans="1:12" ht="15" customHeight="1" x14ac:dyDescent="0.25">
      <c r="A167" s="3" t="s">
        <v>11</v>
      </c>
      <c r="B167" s="2"/>
      <c r="C167" s="2"/>
      <c r="D167" s="2"/>
      <c r="E167" s="1"/>
      <c r="F167" s="80" t="s">
        <v>8</v>
      </c>
      <c r="G167" s="80"/>
      <c r="H167" s="78">
        <v>32874.9</v>
      </c>
      <c r="I167" s="78"/>
    </row>
    <row r="168" spans="1:12" ht="15" customHeight="1" x14ac:dyDescent="0.25">
      <c r="A168" s="36"/>
      <c r="B168" s="37"/>
      <c r="C168" s="37"/>
      <c r="D168" s="37"/>
      <c r="E168" s="38"/>
      <c r="F168" s="80" t="s">
        <v>9</v>
      </c>
      <c r="G168" s="80"/>
      <c r="H168" s="78">
        <v>3050.44</v>
      </c>
      <c r="I168" s="78"/>
    </row>
    <row r="169" spans="1:12" ht="15" customHeight="1" x14ac:dyDescent="0.25">
      <c r="A169" s="39"/>
      <c r="B169" s="40"/>
      <c r="C169" s="40"/>
      <c r="D169" s="40"/>
      <c r="E169" s="41"/>
      <c r="F169" s="80" t="s">
        <v>10</v>
      </c>
      <c r="G169" s="80"/>
      <c r="H169" s="78">
        <v>35925.339999999997</v>
      </c>
      <c r="I169" s="78"/>
    </row>
    <row r="170" spans="1:12" ht="15" customHeight="1" x14ac:dyDescent="0.25"/>
    <row r="171" spans="1:12" ht="4.5" hidden="1" customHeight="1" x14ac:dyDescent="0.25">
      <c r="A171" s="3" t="s">
        <v>13</v>
      </c>
      <c r="B171" s="2"/>
      <c r="C171" s="2"/>
      <c r="D171" s="2"/>
      <c r="E171" s="1"/>
      <c r="F171" s="80" t="s">
        <v>8</v>
      </c>
      <c r="G171" s="80"/>
      <c r="H171" s="78">
        <v>0</v>
      </c>
      <c r="I171" s="79"/>
    </row>
    <row r="172" spans="1:12" ht="4.5" hidden="1" customHeight="1" x14ac:dyDescent="0.25">
      <c r="A172" s="36"/>
      <c r="B172" s="37"/>
      <c r="C172" s="37"/>
      <c r="D172" s="37"/>
      <c r="E172" s="38"/>
      <c r="F172" s="80" t="s">
        <v>9</v>
      </c>
      <c r="G172" s="80"/>
      <c r="H172" s="78">
        <v>0</v>
      </c>
      <c r="I172" s="79"/>
    </row>
    <row r="173" spans="1:12" ht="4.5" hidden="1" customHeight="1" x14ac:dyDescent="0.25">
      <c r="A173" s="39"/>
      <c r="B173" s="40"/>
      <c r="C173" s="40"/>
      <c r="D173" s="40"/>
      <c r="E173" s="41"/>
      <c r="F173" s="80" t="s">
        <v>10</v>
      </c>
      <c r="G173" s="80"/>
      <c r="H173" s="78">
        <v>0</v>
      </c>
      <c r="I173" s="79"/>
    </row>
  </sheetData>
  <mergeCells count="332">
    <mergeCell ref="A171:E173"/>
    <mergeCell ref="H173:I173"/>
    <mergeCell ref="F173:G173"/>
    <mergeCell ref="H171:I171"/>
    <mergeCell ref="H172:I172"/>
    <mergeCell ref="F171:G171"/>
    <mergeCell ref="F172:G172"/>
    <mergeCell ref="F167:G167"/>
    <mergeCell ref="H167:I167"/>
    <mergeCell ref="F168:G168"/>
    <mergeCell ref="H168:I168"/>
    <mergeCell ref="F169:G169"/>
    <mergeCell ref="H169:I169"/>
    <mergeCell ref="A158:A160"/>
    <mergeCell ref="B158:C158"/>
    <mergeCell ref="E158:E160"/>
    <mergeCell ref="G158:G160"/>
    <mergeCell ref="H158:H160"/>
    <mergeCell ref="I158:I160"/>
    <mergeCell ref="A163:A165"/>
    <mergeCell ref="B163:C163"/>
    <mergeCell ref="E163:E165"/>
    <mergeCell ref="G163:G165"/>
    <mergeCell ref="H163:H165"/>
    <mergeCell ref="I163:I165"/>
    <mergeCell ref="B159:D159"/>
    <mergeCell ref="B164:D164"/>
    <mergeCell ref="B160:C160"/>
    <mergeCell ref="B165:C165"/>
    <mergeCell ref="A148:A150"/>
    <mergeCell ref="B148:C148"/>
    <mergeCell ref="E148:E150"/>
    <mergeCell ref="G148:G150"/>
    <mergeCell ref="H148:H150"/>
    <mergeCell ref="I148:I150"/>
    <mergeCell ref="A153:A155"/>
    <mergeCell ref="B153:C153"/>
    <mergeCell ref="E153:E155"/>
    <mergeCell ref="G153:G155"/>
    <mergeCell ref="H153:H155"/>
    <mergeCell ref="I153:I155"/>
    <mergeCell ref="B149:D149"/>
    <mergeCell ref="B154:D154"/>
    <mergeCell ref="B150:C150"/>
    <mergeCell ref="B155:C155"/>
    <mergeCell ref="A138:A140"/>
    <mergeCell ref="B138:C138"/>
    <mergeCell ref="E138:E140"/>
    <mergeCell ref="G138:G140"/>
    <mergeCell ref="H138:H140"/>
    <mergeCell ref="I138:I140"/>
    <mergeCell ref="A143:A145"/>
    <mergeCell ref="B143:C143"/>
    <mergeCell ref="E143:E145"/>
    <mergeCell ref="G143:G145"/>
    <mergeCell ref="H143:H145"/>
    <mergeCell ref="I143:I145"/>
    <mergeCell ref="B139:D139"/>
    <mergeCell ref="B144:D144"/>
    <mergeCell ref="B140:C140"/>
    <mergeCell ref="B145:C145"/>
    <mergeCell ref="A128:A130"/>
    <mergeCell ref="B128:C128"/>
    <mergeCell ref="E128:E130"/>
    <mergeCell ref="G128:G130"/>
    <mergeCell ref="H128:H130"/>
    <mergeCell ref="I128:I130"/>
    <mergeCell ref="A133:A135"/>
    <mergeCell ref="B133:C133"/>
    <mergeCell ref="E133:E135"/>
    <mergeCell ref="G133:G135"/>
    <mergeCell ref="H133:H135"/>
    <mergeCell ref="I133:I135"/>
    <mergeCell ref="B129:D129"/>
    <mergeCell ref="B134:D134"/>
    <mergeCell ref="B130:C130"/>
    <mergeCell ref="B135:C135"/>
    <mergeCell ref="G118:G120"/>
    <mergeCell ref="H118:H120"/>
    <mergeCell ref="I118:I120"/>
    <mergeCell ref="A123:A125"/>
    <mergeCell ref="B123:C123"/>
    <mergeCell ref="E123:E125"/>
    <mergeCell ref="G123:G125"/>
    <mergeCell ref="H123:H125"/>
    <mergeCell ref="I123:I125"/>
    <mergeCell ref="B119:D119"/>
    <mergeCell ref="B124:D124"/>
    <mergeCell ref="B120:C120"/>
    <mergeCell ref="B125:C125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B110:C110"/>
    <mergeCell ref="B115:C115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B99:D99"/>
    <mergeCell ref="B104:D104"/>
    <mergeCell ref="B100:C100"/>
    <mergeCell ref="B105:C105"/>
    <mergeCell ref="A88:A90"/>
    <mergeCell ref="B88:C88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B89:D89"/>
    <mergeCell ref="B94:D94"/>
    <mergeCell ref="B90:C90"/>
    <mergeCell ref="B95:C95"/>
    <mergeCell ref="A78:A80"/>
    <mergeCell ref="B78:C78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9:D69"/>
    <mergeCell ref="B74:D74"/>
    <mergeCell ref="B70:C70"/>
    <mergeCell ref="B75:C75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A132:F132"/>
    <mergeCell ref="A137:F137"/>
    <mergeCell ref="A142:F142"/>
    <mergeCell ref="A147:F147"/>
    <mergeCell ref="A152:F152"/>
    <mergeCell ref="A157:F157"/>
    <mergeCell ref="A162:F162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68:A70"/>
    <mergeCell ref="B68:C68"/>
    <mergeCell ref="C136:F136"/>
    <mergeCell ref="C141:F141"/>
    <mergeCell ref="C146:F146"/>
    <mergeCell ref="C151:F151"/>
    <mergeCell ref="C156:F156"/>
    <mergeCell ref="C161:F161"/>
    <mergeCell ref="C166:F16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C91:F91"/>
    <mergeCell ref="C96:F96"/>
    <mergeCell ref="C101:F101"/>
    <mergeCell ref="C106:F106"/>
    <mergeCell ref="C111:F111"/>
    <mergeCell ref="C116:F116"/>
    <mergeCell ref="C121:F121"/>
    <mergeCell ref="C126:F126"/>
    <mergeCell ref="C131:F131"/>
    <mergeCell ref="A102:F102"/>
    <mergeCell ref="A107:F107"/>
    <mergeCell ref="A112:F112"/>
    <mergeCell ref="A117:F117"/>
    <mergeCell ref="A122:F122"/>
    <mergeCell ref="A127:F127"/>
    <mergeCell ref="A98:A100"/>
    <mergeCell ref="B98:C98"/>
    <mergeCell ref="E98:E100"/>
    <mergeCell ref="A108:A110"/>
    <mergeCell ref="B108:C108"/>
    <mergeCell ref="E108:E110"/>
    <mergeCell ref="A118:A120"/>
    <mergeCell ref="B118:C118"/>
    <mergeCell ref="E118:E120"/>
    <mergeCell ref="A13:A15"/>
    <mergeCell ref="G13:G16"/>
    <mergeCell ref="H13:H16"/>
    <mergeCell ref="I13:I16"/>
    <mergeCell ref="B13:C13"/>
    <mergeCell ref="A167:E16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24.01.0002.38522, VULCAN sp. z o.o., licencja: kielce, Miasto Kielce ul. Rynek 1 25-519 Kielce&amp;C&amp;"Calibri"&amp;8Strona &amp;P z &amp;N
&amp;R
&amp;"Calibri"&amp;7</oddFooter>
  </headerFooter>
  <ignoredErrors>
    <ignoredError sqref="A1:M2 A4:M173 B3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24.01.0002.38522</dc:creator>
  <cp:keywords/>
  <dc:description/>
  <cp:lastModifiedBy>Centrum Usług Miejskich w Kielcach</cp:lastModifiedBy>
  <cp:lastPrinted>2016-09-01T06:17:35Z</cp:lastPrinted>
  <dcterms:created xsi:type="dcterms:W3CDTF">2016-05-02T23:07:55Z</dcterms:created>
  <dcterms:modified xsi:type="dcterms:W3CDTF">2024-11-12T09:41:09Z</dcterms:modified>
  <cp:category/>
</cp:coreProperties>
</file>