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8920" yWindow="-120" windowWidth="20730" windowHeight="11760"/>
  </bookViews>
  <sheets>
    <sheet name="Wydruk" sheetId="9" r:id="rId1"/>
  </sheets>
  <calcPr calcId="144525"/>
</workbook>
</file>

<file path=xl/calcChain.xml><?xml version="1.0" encoding="utf-8"?>
<calcChain xmlns="http://schemas.openxmlformats.org/spreadsheetml/2006/main">
  <c r="L121" i="9" l="1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<sst xmlns="http://schemas.openxmlformats.org/spreadsheetml/2006/main" count="231" uniqueCount="106">
  <si>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</si>
  <si>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</si>
  <si>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</si>
  <si>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</si>
  <si>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</si>
  <si>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</si>
  <si>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</si>
  <si>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</si>
  <si>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</si>
  <si>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</si>
  <si>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</si>
  <si>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</si>
  <si>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</si>
  <si>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</si>
  <si>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</si>
  <si>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</si>
  <si>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</si>
  <si>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</si>
  <si>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01.08.2021 do: 31.08.2021</t>
  </si>
  <si>
    <t>Zestawienie dokumentów zakupu</t>
  </si>
  <si>
    <t>Jednostka: PS4</t>
  </si>
  <si>
    <t/>
  </si>
  <si>
    <t>Faktura VAT 31/11027287</t>
  </si>
  <si>
    <t>02.08.2021</t>
  </si>
  <si>
    <t>Faktura Vat CFA 2/08/2021</t>
  </si>
  <si>
    <t>03.08.2021</t>
  </si>
  <si>
    <t>Faktura 16/2107/00003852</t>
  </si>
  <si>
    <t>12.08.2021</t>
  </si>
  <si>
    <t>04.08.2021</t>
  </si>
  <si>
    <t>Faktura F KIEL/015370/21</t>
  </si>
  <si>
    <t>Faktura VAT 04/006398/2021</t>
  </si>
  <si>
    <t>31.08.2021</t>
  </si>
  <si>
    <t>Faktura 26/08/21</t>
  </si>
  <si>
    <t>06.08.2021</t>
  </si>
  <si>
    <t>Faktura VAT 1069/FH/2021</t>
  </si>
  <si>
    <t>11.08.2021</t>
  </si>
  <si>
    <t>Faktura 1951/08/2021</t>
  </si>
  <si>
    <t>Faktura 67/08/21</t>
  </si>
  <si>
    <t>16.08.2021</t>
  </si>
  <si>
    <t>Faktura VAT 31/11092896</t>
  </si>
  <si>
    <t>20.08.2021</t>
  </si>
  <si>
    <t>Faktura 109/08/21</t>
  </si>
  <si>
    <t>24.08.2021</t>
  </si>
  <si>
    <t>23.08.2021</t>
  </si>
  <si>
    <t>Faktura SP-BI/41563/08/21</t>
  </si>
  <si>
    <t>15.09.2021</t>
  </si>
  <si>
    <t>Faktura 900782838</t>
  </si>
  <si>
    <t>03.09.2021</t>
  </si>
  <si>
    <t>25.08.2021</t>
  </si>
  <si>
    <t>Faktura IPO-3012586/2021</t>
  </si>
  <si>
    <t>27.08.2021</t>
  </si>
  <si>
    <t>Faktura 02 1347 000 0045 02</t>
  </si>
  <si>
    <t>30.08.2021</t>
  </si>
  <si>
    <t>Faktura 16/2108/00002772</t>
  </si>
  <si>
    <t>Faktura F/02447/21</t>
  </si>
  <si>
    <t>Faktura 047/ZEC/08/21</t>
  </si>
  <si>
    <t>08.09.2021</t>
  </si>
  <si>
    <t>Faktura 149/08/21</t>
  </si>
  <si>
    <t>Faktura VAT 04/007070/2021</t>
  </si>
  <si>
    <t>Eden - EDEN SPRINGS SPÓŁKA Z OGRANICZONĄ ODPOWIEDZIALNOŚCIĄ</t>
  </si>
  <si>
    <t>"ACM" AGROCENTRUM - "ACM AGROCENTRUM" SPÓŁKA Z OGRANICZONĄ ODPOWIEDZIALNOŚCIĄ</t>
  </si>
  <si>
    <t>PGE OBRÓT - PGE OBRÓT SPÓŁKA AKCYJNA</t>
  </si>
  <si>
    <t>PEGAS - PEGAS GRUPA SPÓŁKA Z OGRANICZONĄ ODPOWIEDZIALNOŚCIĄ</t>
  </si>
  <si>
    <t>WODOCIĄGI - WODOCIĄGI KIELECKIE SPÓŁKA Z OGRANICZONĄ ODPOWIEDZIALNOŚCIĄ</t>
  </si>
  <si>
    <t>Przysmak - PRZEDSIĘBIORSTWO HANDLOWE "PRZYSMAK" SPÓŁKA JAWNA LECH EDWARD, BOREK KRYSTYNA</t>
  </si>
  <si>
    <t>ARCOP - ARCOP PIECABA RAFAŁ</t>
  </si>
  <si>
    <t>UNIPRAL - SPÓŁDZIELNIA PRACY USŁUGOWO-HANDLOWA "UNIPRAL" W KIELCACH</t>
  </si>
  <si>
    <t>KIR - KRAJOWA IZBA ROZLICZENIOWA SPÓŁKA AKCYJNA</t>
  </si>
  <si>
    <t>MAC - GRUPA MAC SPÓŁKA AKCYJNA</t>
  </si>
  <si>
    <t>WIEDZA I PRAKTYKA - WIEDZA I PRAKTYKA SPÓŁKA Z OGRANICZONĄ ODPOWIEDZIALNOŚCIĄ</t>
  </si>
  <si>
    <t>PGE DYSTRYBUCJA - PGE DYSTRYBUCJA SPÓŁKA AKCYJNA</t>
  </si>
  <si>
    <t>Korente - "KORENTE" Anna Słodkiewicz - "CHMURKA"</t>
  </si>
  <si>
    <t>KSM - KIELECKA SPÓŁDZIELNIA MIESZKANIOWA</t>
  </si>
  <si>
    <t>za zakup art.żywnościowych</t>
  </si>
  <si>
    <t>Faktura VAT zakupu</t>
  </si>
  <si>
    <t>za zakup gaśnicy na osy</t>
  </si>
  <si>
    <t>17.08.2021</t>
  </si>
  <si>
    <t>za energię elektryczną</t>
  </si>
  <si>
    <t>za benzynę do kosiarki</t>
  </si>
  <si>
    <t>za wodę i ścieki</t>
  </si>
  <si>
    <t>14.09.2021</t>
  </si>
  <si>
    <t>06.09.2021</t>
  </si>
  <si>
    <t>opłata stała za dzierżawę</t>
  </si>
  <si>
    <t>za pranie wodne</t>
  </si>
  <si>
    <t>26.08.2021</t>
  </si>
  <si>
    <t>07.09.2021</t>
  </si>
  <si>
    <t>17.09.2021</t>
  </si>
  <si>
    <t>za odnowienie kwalifikowalnego certyfikatu</t>
  </si>
  <si>
    <t>23.09.2021</t>
  </si>
  <si>
    <t>za zakup dziennika zajęć</t>
  </si>
  <si>
    <t>za miesięczny dostęp  do Portalu Oświatowego</t>
  </si>
  <si>
    <t>10.09.2021</t>
  </si>
  <si>
    <t>13.09.2021</t>
  </si>
  <si>
    <t>24.09.2021</t>
  </si>
  <si>
    <t>za energię cieplną</t>
  </si>
  <si>
    <t>22.09.2021</t>
  </si>
  <si>
    <t>18.09.2021</t>
  </si>
  <si>
    <t>opłata za energię elektryczną</t>
  </si>
  <si>
    <t>za benzynę silnikową</t>
  </si>
  <si>
    <t>opłata za wodę</t>
  </si>
  <si>
    <t>opłata stała za zierżawę</t>
  </si>
  <si>
    <t>za odnowienie kwalifikowalnego ceryfikatu</t>
  </si>
  <si>
    <t>za miesięczny dostęp do portal oświatowy</t>
  </si>
  <si>
    <t>za energię elektrczną</t>
  </si>
  <si>
    <t>za wodę</t>
  </si>
  <si>
    <t>z datą wpływu do: 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</si>
</sst>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4" fontId="4" fillId="0" borderId="21" xfId="0" applyNumberFormat="1" applyFont="1" applyFill="1" applyBorder="1" applyAlignment="1">
      <alignment horizontal="right"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" fontId="4" fillId="0" borderId="20" xfId="0" applyNumberFormat="1" applyFont="1" applyFill="1" applyBorder="1" applyAlignment="1">
      <alignment horizontal="right" vertical="center" shrinkToFi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workbookViewId="0">
      <selection activeCell="A3" sqref="A3:I3"/>
    </sheetView>
  </sheetViews>
  <sheetFormatPr defaultRowHeight="15" x14ac:dyDescent="0.25"/>
  <cols>
    <col min="1" max="2" width="3.7109375"/>
    <col min="3" max="4" width="27.7109375"/>
    <col min="5" max="9" width="12.7109375"/>
    <col min="10" max="12" width="9.140625" hidden="1"/>
  </cols>
  <sheetData>
    <row r="1" spans="1:12" ht="15" customHeight="1" x14ac:dyDescent="0.25"/>
    <row r="2" spans="1:12" ht="15" hidden="1" customHeight="1" x14ac:dyDescent="0.25">
      <c r="J2" s="27" t="s">
        <v>17</v>
      </c>
      <c r="K2" s="27" t="s">
        <v>17</v>
      </c>
      <c r="L2" s="27" t="s">
        <v>17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15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18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105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</row>
    <row r="13" spans="1:12" ht="15" customHeight="1" x14ac:dyDescent="0.25">
      <c r="A13" s="49" t="s">
        <v>0</v>
      </c>
      <c r="B13" s="40" t="s">
        <v>1</v>
      </c>
      <c r="C13" s="41"/>
      <c r="D13" s="42"/>
      <c r="E13" s="37" t="s">
        <v>12</v>
      </c>
      <c r="F13" s="23" t="s">
        <v>5</v>
      </c>
      <c r="G13" s="49" t="s">
        <v>8</v>
      </c>
      <c r="H13" s="49" t="s">
        <v>9</v>
      </c>
      <c r="I13" s="49" t="s">
        <v>10</v>
      </c>
    </row>
    <row r="14" spans="1:12" ht="15" customHeight="1" x14ac:dyDescent="0.25">
      <c r="A14" s="50"/>
      <c r="B14" s="43" t="s">
        <v>3</v>
      </c>
      <c r="C14" s="44"/>
      <c r="D14" s="45"/>
      <c r="E14" s="38"/>
      <c r="F14" s="24" t="s">
        <v>6</v>
      </c>
      <c r="G14" s="50"/>
      <c r="H14" s="50"/>
      <c r="I14" s="50"/>
    </row>
    <row r="15" spans="1:12" ht="15" customHeight="1" x14ac:dyDescent="0.25">
      <c r="A15" s="51"/>
      <c r="B15" s="46" t="s">
        <v>2</v>
      </c>
      <c r="C15" s="47"/>
      <c r="D15" s="21" t="s">
        <v>4</v>
      </c>
      <c r="E15" s="39"/>
      <c r="F15" s="25" t="s">
        <v>7</v>
      </c>
      <c r="G15" s="50"/>
      <c r="H15" s="50"/>
      <c r="I15" s="50"/>
    </row>
    <row r="16" spans="1:12" ht="12.75" hidden="1" customHeight="1" x14ac:dyDescent="0.25">
      <c r="A16" s="15"/>
      <c r="B16" s="22" t="s">
        <v>0</v>
      </c>
      <c r="C16" s="46" t="s">
        <v>16</v>
      </c>
      <c r="D16" s="47"/>
      <c r="E16" s="47"/>
      <c r="F16" s="47"/>
      <c r="G16" s="51"/>
      <c r="H16" s="51"/>
      <c r="I16" s="51"/>
    </row>
    <row r="17" spans="1:12" ht="15" customHeight="1" x14ac:dyDescent="0.25">
      <c r="A17" s="52" t="s">
        <v>20</v>
      </c>
      <c r="B17" s="53"/>
      <c r="C17" s="53"/>
      <c r="D17" s="53"/>
      <c r="E17" s="53"/>
      <c r="F17" s="54"/>
      <c r="G17" s="29">
        <v>12620.36</v>
      </c>
      <c r="H17" s="29">
        <v>1116.3</v>
      </c>
      <c r="I17" s="29">
        <v>13736.66</v>
      </c>
    </row>
    <row r="18" spans="1:12" ht="12.75" hidden="1" customHeight="1" x14ac:dyDescent="0.25">
      <c r="A18" s="55">
        <v>0</v>
      </c>
      <c r="B18" s="58"/>
      <c r="C18" s="59"/>
      <c r="D18" s="60"/>
      <c r="E18" s="61"/>
      <c r="F18" s="17"/>
      <c r="G18" s="64">
        <v>0</v>
      </c>
      <c r="H18" s="67">
        <v>0</v>
      </c>
      <c r="I18" s="70">
        <v>0</v>
      </c>
      <c r="J18" s="30">
        <v>0</v>
      </c>
      <c r="K18" s="26" t="str">
        <f>IF(OR(J18=0,J18=1),"",1)</f>
        <v/>
      </c>
      <c r="L18" s="28">
        <f>IF(B18="",1,"")</f>
        <v>1</v>
      </c>
    </row>
    <row r="19" spans="1:12" ht="12.75" hidden="1" customHeight="1" x14ac:dyDescent="0.25">
      <c r="A19" s="56"/>
      <c r="B19" s="73"/>
      <c r="C19" s="74"/>
      <c r="D19" s="75"/>
      <c r="E19" s="62"/>
      <c r="F19" s="18"/>
      <c r="G19" s="65"/>
      <c r="H19" s="68"/>
      <c r="I19" s="71"/>
      <c r="J19" s="30">
        <v>0</v>
      </c>
      <c r="K19" s="26" t="str">
        <f>IF(OR(J19=0,J19=1),"",1)</f>
        <v/>
      </c>
      <c r="L19" s="28">
        <f>IF(AND(F19="",G19=""),1,"")</f>
        <v>1</v>
      </c>
    </row>
    <row r="20" spans="1:12" ht="12.75" hidden="1" customHeight="1" x14ac:dyDescent="0.25">
      <c r="A20" s="57"/>
      <c r="B20" s="76"/>
      <c r="C20" s="77"/>
      <c r="D20" s="16"/>
      <c r="E20" s="63"/>
      <c r="F20" s="19"/>
      <c r="G20" s="66"/>
      <c r="H20" s="69"/>
      <c r="I20" s="72"/>
      <c r="J20" s="30">
        <v>0</v>
      </c>
      <c r="K20" s="26" t="str">
        <f>IF(OR(J20=0,J20=1),"",1)</f>
        <v/>
      </c>
      <c r="L20" s="28">
        <f>IF(AND(F20="",G20=""),1,"")</f>
        <v>1</v>
      </c>
    </row>
    <row r="21" spans="1:12" ht="12.75" hidden="1" customHeight="1" x14ac:dyDescent="0.25">
      <c r="A21" s="20"/>
      <c r="B21" s="31">
        <v>0</v>
      </c>
      <c r="C21" s="34"/>
      <c r="D21" s="35"/>
      <c r="E21" s="35"/>
      <c r="F21" s="36"/>
      <c r="G21" s="32">
        <v>12620.36</v>
      </c>
      <c r="H21" s="33">
        <v>1116.3</v>
      </c>
      <c r="I21" s="32">
        <v>13736.66</v>
      </c>
      <c r="J21" s="30">
        <v>0</v>
      </c>
      <c r="K21" s="28">
        <f>IF(J21=0,1,"")</f>
        <v>1</v>
      </c>
      <c r="L21" s="26" t="str">
        <f>IF(AND(F21="",G21=""),1,"")</f>
        <v/>
      </c>
    </row>
    <row r="22" spans="1:12" ht="12.75" hidden="1" customHeight="1" x14ac:dyDescent="0.25">
      <c r="A22" s="52" t="s">
        <v>21</v>
      </c>
      <c r="B22" s="53"/>
      <c r="C22" s="53"/>
      <c r="D22" s="53"/>
      <c r="E22" s="53"/>
      <c r="F22" s="54"/>
      <c r="G22" s="29">
        <v>98</v>
      </c>
      <c r="H22" s="29">
        <v>22.54</v>
      </c>
      <c r="I22" s="29">
        <v>120.54</v>
      </c>
      <c r="J22" s="26"/>
      <c r="K22" s="26"/>
      <c r="L22" s="26"/>
    </row>
    <row r="23" spans="1:12" ht="15" customHeight="1" x14ac:dyDescent="0.25">
      <c r="A23" s="55">
        <v>1</v>
      </c>
      <c r="B23" s="58" t="s">
        <v>22</v>
      </c>
      <c r="C23" s="59"/>
      <c r="D23" s="60"/>
      <c r="E23" s="61" t="s">
        <v>23</v>
      </c>
      <c r="F23" s="17" t="s">
        <v>23</v>
      </c>
      <c r="G23" s="64">
        <v>98</v>
      </c>
      <c r="H23" s="67">
        <v>22.54</v>
      </c>
      <c r="I23" s="70">
        <v>120.54</v>
      </c>
      <c r="J23" s="30">
        <v>0</v>
      </c>
      <c r="K23" s="26" t="str">
        <f>IF(OR(J23=0,J23=1),"",1)</f>
        <v/>
      </c>
      <c r="L23" s="26" t="str">
        <f>IF(B23="",1,"")</f>
        <v/>
      </c>
    </row>
    <row r="24" spans="1:12" ht="15" customHeight="1" x14ac:dyDescent="0.25">
      <c r="A24" s="56"/>
      <c r="B24" s="73" t="s">
        <v>59</v>
      </c>
      <c r="C24" s="74"/>
      <c r="D24" s="75"/>
      <c r="E24" s="62"/>
      <c r="F24" s="18" t="s">
        <v>23</v>
      </c>
      <c r="G24" s="65"/>
      <c r="H24" s="68"/>
      <c r="I24" s="71"/>
      <c r="J24" s="30">
        <v>0</v>
      </c>
      <c r="K24" s="26" t="str">
        <f>IF(OR(J24=0,J24=1),"",1)</f>
        <v/>
      </c>
      <c r="L24" s="26" t="str">
        <f>IF(AND(F24="",G24=""),1,"")</f>
        <v/>
      </c>
    </row>
    <row r="25" spans="1:12" ht="15" customHeight="1" x14ac:dyDescent="0.25">
      <c r="A25" s="57"/>
      <c r="B25" s="76" t="s">
        <v>73</v>
      </c>
      <c r="C25" s="77"/>
      <c r="D25" s="16" t="s">
        <v>74</v>
      </c>
      <c r="E25" s="63"/>
      <c r="F25" s="19" t="s">
        <v>38</v>
      </c>
      <c r="G25" s="66"/>
      <c r="H25" s="69"/>
      <c r="I25" s="72"/>
      <c r="J25" s="30">
        <v>0</v>
      </c>
      <c r="K25" s="26" t="str">
        <f>IF(OR(J25=0,J25=1),"",1)</f>
        <v/>
      </c>
      <c r="L25" s="26" t="str">
        <f>IF(AND(F25="",G25=""),1,"")</f>
        <v/>
      </c>
    </row>
    <row r="26" spans="1:12" ht="12.75" hidden="1" customHeight="1" x14ac:dyDescent="0.25">
      <c r="A26" s="20"/>
      <c r="B26" s="31">
        <v>0</v>
      </c>
      <c r="C26" s="34" t="s">
        <v>73</v>
      </c>
      <c r="D26" s="35"/>
      <c r="E26" s="35"/>
      <c r="F26" s="36"/>
      <c r="G26" s="32">
        <v>98</v>
      </c>
      <c r="H26" s="33">
        <v>22.54</v>
      </c>
      <c r="I26" s="32">
        <v>120.54</v>
      </c>
      <c r="J26" s="30">
        <v>0</v>
      </c>
      <c r="K26" s="28">
        <f>IF(J26=0,1,"")</f>
        <v>1</v>
      </c>
      <c r="L26" s="26" t="str">
        <f>IF(AND(F26="",G26=""),1,"")</f>
        <v/>
      </c>
    </row>
    <row r="27" spans="1:12" ht="12.75" hidden="1" customHeight="1" x14ac:dyDescent="0.25">
      <c r="A27" s="52" t="s">
        <v>21</v>
      </c>
      <c r="B27" s="53"/>
      <c r="C27" s="53"/>
      <c r="D27" s="53"/>
      <c r="E27" s="53"/>
      <c r="F27" s="54"/>
      <c r="G27" s="29">
        <v>24.38</v>
      </c>
      <c r="H27" s="29">
        <v>5.61</v>
      </c>
      <c r="I27" s="29">
        <v>29.99</v>
      </c>
      <c r="J27" s="26"/>
      <c r="K27" s="26"/>
      <c r="L27" s="26"/>
    </row>
    <row r="28" spans="1:12" ht="15" customHeight="1" x14ac:dyDescent="0.25">
      <c r="A28" s="55">
        <v>2</v>
      </c>
      <c r="B28" s="58" t="s">
        <v>24</v>
      </c>
      <c r="C28" s="59"/>
      <c r="D28" s="60"/>
      <c r="E28" s="61" t="s">
        <v>25</v>
      </c>
      <c r="F28" s="17" t="s">
        <v>25</v>
      </c>
      <c r="G28" s="64">
        <v>24.38</v>
      </c>
      <c r="H28" s="67">
        <v>5.61</v>
      </c>
      <c r="I28" s="70">
        <v>29.99</v>
      </c>
      <c r="J28" s="30">
        <v>0</v>
      </c>
      <c r="K28" s="26" t="str">
        <f>IF(OR(J28=0,J28=1),"",1)</f>
        <v/>
      </c>
      <c r="L28" s="26" t="str">
        <f>IF(B28="",1,"")</f>
        <v/>
      </c>
    </row>
    <row r="29" spans="1:12" ht="25.5" customHeight="1" x14ac:dyDescent="0.25">
      <c r="A29" s="56"/>
      <c r="B29" s="73" t="s">
        <v>60</v>
      </c>
      <c r="C29" s="74"/>
      <c r="D29" s="75"/>
      <c r="E29" s="62"/>
      <c r="F29" s="18" t="s">
        <v>25</v>
      </c>
      <c r="G29" s="65"/>
      <c r="H29" s="68"/>
      <c r="I29" s="71"/>
      <c r="J29" s="30">
        <v>0</v>
      </c>
      <c r="K29" s="26" t="str">
        <f>IF(OR(J29=0,J29=1),"",1)</f>
        <v/>
      </c>
      <c r="L29" s="26" t="str">
        <f>IF(AND(F29="",G29=""),1,"")</f>
        <v/>
      </c>
    </row>
    <row r="30" spans="1:12" ht="15" customHeight="1" x14ac:dyDescent="0.25">
      <c r="A30" s="57"/>
      <c r="B30" s="76" t="s">
        <v>75</v>
      </c>
      <c r="C30" s="77"/>
      <c r="D30" s="16" t="s">
        <v>74</v>
      </c>
      <c r="E30" s="63"/>
      <c r="F30" s="19" t="s">
        <v>76</v>
      </c>
      <c r="G30" s="66"/>
      <c r="H30" s="69"/>
      <c r="I30" s="72"/>
      <c r="J30" s="30">
        <v>0</v>
      </c>
      <c r="K30" s="26" t="str">
        <f>IF(OR(J30=0,J30=1),"",1)</f>
        <v/>
      </c>
      <c r="L30" s="26" t="str">
        <f>IF(AND(F30="",G30=""),1,"")</f>
        <v/>
      </c>
    </row>
    <row r="31" spans="1:12" ht="12.75" hidden="1" customHeight="1" x14ac:dyDescent="0.25">
      <c r="A31" s="20"/>
      <c r="B31" s="31">
        <v>0</v>
      </c>
      <c r="C31" s="34" t="s">
        <v>75</v>
      </c>
      <c r="D31" s="35"/>
      <c r="E31" s="35"/>
      <c r="F31" s="36"/>
      <c r="G31" s="32">
        <v>24.38</v>
      </c>
      <c r="H31" s="33">
        <v>5.61</v>
      </c>
      <c r="I31" s="32">
        <v>29.99</v>
      </c>
      <c r="J31" s="30">
        <v>0</v>
      </c>
      <c r="K31" s="28">
        <f>IF(J31=0,1,"")</f>
        <v>1</v>
      </c>
      <c r="L31" s="26" t="str">
        <f>IF(AND(F31="",G31=""),1,"")</f>
        <v/>
      </c>
    </row>
    <row r="32" spans="1:12" ht="12.75" hidden="1" customHeight="1" x14ac:dyDescent="0.25">
      <c r="A32" s="52" t="s">
        <v>21</v>
      </c>
      <c r="B32" s="53"/>
      <c r="C32" s="53"/>
      <c r="D32" s="53"/>
      <c r="E32" s="53"/>
      <c r="F32" s="54"/>
      <c r="G32" s="29">
        <v>282.75</v>
      </c>
      <c r="H32" s="29">
        <v>65.03</v>
      </c>
      <c r="I32" s="29">
        <v>347.78</v>
      </c>
      <c r="J32" s="26"/>
      <c r="K32" s="26"/>
      <c r="L32" s="26"/>
    </row>
    <row r="33" spans="1:12" ht="15" customHeight="1" x14ac:dyDescent="0.25">
      <c r="A33" s="55">
        <v>3</v>
      </c>
      <c r="B33" s="58" t="s">
        <v>26</v>
      </c>
      <c r="C33" s="59"/>
      <c r="D33" s="60"/>
      <c r="E33" s="61" t="s">
        <v>27</v>
      </c>
      <c r="F33" s="17" t="s">
        <v>28</v>
      </c>
      <c r="G33" s="64">
        <v>282.75</v>
      </c>
      <c r="H33" s="67">
        <v>65.03</v>
      </c>
      <c r="I33" s="70">
        <v>347.78</v>
      </c>
      <c r="J33" s="30">
        <v>0</v>
      </c>
      <c r="K33" s="26" t="str">
        <f>IF(OR(J33=0,J33=1),"",1)</f>
        <v/>
      </c>
      <c r="L33" s="26" t="str">
        <f>IF(B33="",1,"")</f>
        <v/>
      </c>
    </row>
    <row r="34" spans="1:12" ht="15" customHeight="1" x14ac:dyDescent="0.25">
      <c r="A34" s="56"/>
      <c r="B34" s="73" t="s">
        <v>61</v>
      </c>
      <c r="C34" s="74"/>
      <c r="D34" s="75"/>
      <c r="E34" s="62"/>
      <c r="F34" s="18" t="s">
        <v>28</v>
      </c>
      <c r="G34" s="65"/>
      <c r="H34" s="68"/>
      <c r="I34" s="71"/>
      <c r="J34" s="30">
        <v>0</v>
      </c>
      <c r="K34" s="26" t="str">
        <f>IF(OR(J34=0,J34=1),"",1)</f>
        <v/>
      </c>
      <c r="L34" s="26" t="str">
        <f>IF(AND(F34="",G34=""),1,"")</f>
        <v/>
      </c>
    </row>
    <row r="35" spans="1:12" ht="15" customHeight="1" x14ac:dyDescent="0.25">
      <c r="A35" s="57"/>
      <c r="B35" s="76" t="s">
        <v>77</v>
      </c>
      <c r="C35" s="77"/>
      <c r="D35" s="16" t="s">
        <v>74</v>
      </c>
      <c r="E35" s="63"/>
      <c r="F35" s="19" t="s">
        <v>47</v>
      </c>
      <c r="G35" s="66"/>
      <c r="H35" s="69"/>
      <c r="I35" s="72"/>
      <c r="J35" s="30">
        <v>0</v>
      </c>
      <c r="K35" s="26" t="str">
        <f>IF(OR(J35=0,J35=1),"",1)</f>
        <v/>
      </c>
      <c r="L35" s="26" t="str">
        <f>IF(AND(F35="",G35=""),1,"")</f>
        <v/>
      </c>
    </row>
    <row r="36" spans="1:12" ht="12.75" hidden="1" customHeight="1" x14ac:dyDescent="0.25">
      <c r="A36" s="20"/>
      <c r="B36" s="31">
        <v>0</v>
      </c>
      <c r="C36" s="34" t="s">
        <v>97</v>
      </c>
      <c r="D36" s="35"/>
      <c r="E36" s="35"/>
      <c r="F36" s="36"/>
      <c r="G36" s="32">
        <v>282.75</v>
      </c>
      <c r="H36" s="33">
        <v>65.03</v>
      </c>
      <c r="I36" s="32">
        <v>347.78</v>
      </c>
      <c r="J36" s="30">
        <v>0</v>
      </c>
      <c r="K36" s="28">
        <f>IF(J36=0,1,"")</f>
        <v>1</v>
      </c>
      <c r="L36" s="26" t="str">
        <f>IF(AND(F36="",G36=""),1,"")</f>
        <v/>
      </c>
    </row>
    <row r="37" spans="1:12" ht="12.75" hidden="1" customHeight="1" x14ac:dyDescent="0.25">
      <c r="A37" s="52" t="s">
        <v>21</v>
      </c>
      <c r="B37" s="53"/>
      <c r="C37" s="53"/>
      <c r="D37" s="53"/>
      <c r="E37" s="53"/>
      <c r="F37" s="54"/>
      <c r="G37" s="29">
        <v>40.65</v>
      </c>
      <c r="H37" s="29">
        <v>9.35</v>
      </c>
      <c r="I37" s="29">
        <v>50</v>
      </c>
      <c r="J37" s="26"/>
      <c r="K37" s="26"/>
      <c r="L37" s="26"/>
    </row>
    <row r="38" spans="1:12" ht="15" customHeight="1" x14ac:dyDescent="0.25">
      <c r="A38" s="55">
        <v>4</v>
      </c>
      <c r="B38" s="58" t="s">
        <v>29</v>
      </c>
      <c r="C38" s="59"/>
      <c r="D38" s="60"/>
      <c r="E38" s="61" t="s">
        <v>28</v>
      </c>
      <c r="F38" s="17" t="s">
        <v>28</v>
      </c>
      <c r="G38" s="64">
        <v>40.65</v>
      </c>
      <c r="H38" s="67">
        <v>9.35</v>
      </c>
      <c r="I38" s="70">
        <v>50</v>
      </c>
      <c r="J38" s="30">
        <v>0</v>
      </c>
      <c r="K38" s="26" t="str">
        <f>IF(OR(J38=0,J38=1),"",1)</f>
        <v/>
      </c>
      <c r="L38" s="26" t="str">
        <f>IF(B38="",1,"")</f>
        <v/>
      </c>
    </row>
    <row r="39" spans="1:12" ht="15" customHeight="1" x14ac:dyDescent="0.25">
      <c r="A39" s="56"/>
      <c r="B39" s="73" t="s">
        <v>62</v>
      </c>
      <c r="C39" s="74"/>
      <c r="D39" s="75"/>
      <c r="E39" s="62"/>
      <c r="F39" s="18" t="s">
        <v>28</v>
      </c>
      <c r="G39" s="65"/>
      <c r="H39" s="68"/>
      <c r="I39" s="71"/>
      <c r="J39" s="30">
        <v>0</v>
      </c>
      <c r="K39" s="26" t="str">
        <f>IF(OR(J39=0,J39=1),"",1)</f>
        <v/>
      </c>
      <c r="L39" s="26" t="str">
        <f>IF(AND(F39="",G39=""),1,"")</f>
        <v/>
      </c>
    </row>
    <row r="40" spans="1:12" ht="15" customHeight="1" x14ac:dyDescent="0.25">
      <c r="A40" s="57"/>
      <c r="B40" s="76" t="s">
        <v>78</v>
      </c>
      <c r="C40" s="77"/>
      <c r="D40" s="16" t="s">
        <v>74</v>
      </c>
      <c r="E40" s="63"/>
      <c r="F40" s="19" t="s">
        <v>35</v>
      </c>
      <c r="G40" s="66"/>
      <c r="H40" s="69"/>
      <c r="I40" s="72"/>
      <c r="J40" s="30">
        <v>0</v>
      </c>
      <c r="K40" s="26" t="str">
        <f>IF(OR(J40=0,J40=1),"",1)</f>
        <v/>
      </c>
      <c r="L40" s="26" t="str">
        <f>IF(AND(F40="",G40=""),1,"")</f>
        <v/>
      </c>
    </row>
    <row r="41" spans="1:12" ht="12.75" hidden="1" customHeight="1" x14ac:dyDescent="0.25">
      <c r="A41" s="20"/>
      <c r="B41" s="31">
        <v>0</v>
      </c>
      <c r="C41" s="34" t="s">
        <v>98</v>
      </c>
      <c r="D41" s="35"/>
      <c r="E41" s="35"/>
      <c r="F41" s="36"/>
      <c r="G41" s="32">
        <v>40.65</v>
      </c>
      <c r="H41" s="33">
        <v>9.35</v>
      </c>
      <c r="I41" s="32">
        <v>50</v>
      </c>
      <c r="J41" s="30">
        <v>0</v>
      </c>
      <c r="K41" s="28">
        <f>IF(J41=0,1,"")</f>
        <v>1</v>
      </c>
      <c r="L41" s="26" t="str">
        <f>IF(AND(F41="",G41=""),1,"")</f>
        <v/>
      </c>
    </row>
    <row r="42" spans="1:12" ht="12.75" hidden="1" customHeight="1" x14ac:dyDescent="0.25">
      <c r="A42" s="52" t="s">
        <v>21</v>
      </c>
      <c r="B42" s="53"/>
      <c r="C42" s="53"/>
      <c r="D42" s="53"/>
      <c r="E42" s="53"/>
      <c r="F42" s="54"/>
      <c r="G42" s="29">
        <v>72.19</v>
      </c>
      <c r="H42" s="29">
        <v>5.78</v>
      </c>
      <c r="I42" s="29">
        <v>77.97</v>
      </c>
      <c r="J42" s="26"/>
      <c r="K42" s="26"/>
      <c r="L42" s="26"/>
    </row>
    <row r="43" spans="1:12" ht="15" customHeight="1" x14ac:dyDescent="0.25">
      <c r="A43" s="55">
        <v>5</v>
      </c>
      <c r="B43" s="58" t="s">
        <v>30</v>
      </c>
      <c r="C43" s="59"/>
      <c r="D43" s="60"/>
      <c r="E43" s="61" t="s">
        <v>28</v>
      </c>
      <c r="F43" s="17" t="s">
        <v>31</v>
      </c>
      <c r="G43" s="64">
        <v>72.19</v>
      </c>
      <c r="H43" s="67">
        <v>5.78</v>
      </c>
      <c r="I43" s="70">
        <v>77.97</v>
      </c>
      <c r="J43" s="30">
        <v>0</v>
      </c>
      <c r="K43" s="26" t="str">
        <f>IF(OR(J43=0,J43=1),"",1)</f>
        <v/>
      </c>
      <c r="L43" s="26" t="str">
        <f>IF(B43="",1,"")</f>
        <v/>
      </c>
    </row>
    <row r="44" spans="1:12" ht="25.5" customHeight="1" x14ac:dyDescent="0.25">
      <c r="A44" s="56"/>
      <c r="B44" s="73" t="s">
        <v>63</v>
      </c>
      <c r="C44" s="74"/>
      <c r="D44" s="75"/>
      <c r="E44" s="62"/>
      <c r="F44" s="18" t="s">
        <v>28</v>
      </c>
      <c r="G44" s="65"/>
      <c r="H44" s="68"/>
      <c r="I44" s="71"/>
      <c r="J44" s="30">
        <v>0</v>
      </c>
      <c r="K44" s="26" t="str">
        <f>IF(OR(J44=0,J44=1),"",1)</f>
        <v/>
      </c>
      <c r="L44" s="26" t="str">
        <f>IF(AND(F44="",G44=""),1,"")</f>
        <v/>
      </c>
    </row>
    <row r="45" spans="1:12" ht="15" customHeight="1" x14ac:dyDescent="0.25">
      <c r="A45" s="57"/>
      <c r="B45" s="76" t="s">
        <v>79</v>
      </c>
      <c r="C45" s="77"/>
      <c r="D45" s="16" t="s">
        <v>74</v>
      </c>
      <c r="E45" s="63"/>
      <c r="F45" s="19" t="s">
        <v>80</v>
      </c>
      <c r="G45" s="66"/>
      <c r="H45" s="69"/>
      <c r="I45" s="72"/>
      <c r="J45" s="30">
        <v>0</v>
      </c>
      <c r="K45" s="26" t="str">
        <f>IF(OR(J45=0,J45=1),"",1)</f>
        <v/>
      </c>
      <c r="L45" s="26" t="str">
        <f>IF(AND(F45="",G45=""),1,"")</f>
        <v/>
      </c>
    </row>
    <row r="46" spans="1:12" ht="12.75" hidden="1" customHeight="1" x14ac:dyDescent="0.25">
      <c r="A46" s="20"/>
      <c r="B46" s="31">
        <v>0</v>
      </c>
      <c r="C46" s="34" t="s">
        <v>99</v>
      </c>
      <c r="D46" s="35"/>
      <c r="E46" s="35"/>
      <c r="F46" s="36"/>
      <c r="G46" s="32">
        <v>72.19</v>
      </c>
      <c r="H46" s="33">
        <v>5.78</v>
      </c>
      <c r="I46" s="32">
        <v>77.97</v>
      </c>
      <c r="J46" s="30">
        <v>0</v>
      </c>
      <c r="K46" s="28">
        <f>IF(J46=0,1,"")</f>
        <v>1</v>
      </c>
      <c r="L46" s="26" t="str">
        <f>IF(AND(F46="",G46=""),1,"")</f>
        <v/>
      </c>
    </row>
    <row r="47" spans="1:12" ht="12.75" hidden="1" customHeight="1" x14ac:dyDescent="0.25">
      <c r="A47" s="52" t="s">
        <v>21</v>
      </c>
      <c r="B47" s="53"/>
      <c r="C47" s="53"/>
      <c r="D47" s="53"/>
      <c r="E47" s="53"/>
      <c r="F47" s="54"/>
      <c r="G47" s="29">
        <v>2276.11</v>
      </c>
      <c r="H47" s="29">
        <v>132.01</v>
      </c>
      <c r="I47" s="29">
        <v>2408.12</v>
      </c>
      <c r="J47" s="26"/>
      <c r="K47" s="26"/>
      <c r="L47" s="26"/>
    </row>
    <row r="48" spans="1:12" ht="15" customHeight="1" x14ac:dyDescent="0.25">
      <c r="A48" s="55">
        <v>6</v>
      </c>
      <c r="B48" s="58" t="s">
        <v>32</v>
      </c>
      <c r="C48" s="59"/>
      <c r="D48" s="60"/>
      <c r="E48" s="61" t="s">
        <v>33</v>
      </c>
      <c r="F48" s="17" t="s">
        <v>33</v>
      </c>
      <c r="G48" s="64">
        <v>2276.11</v>
      </c>
      <c r="H48" s="67">
        <v>132.01</v>
      </c>
      <c r="I48" s="70">
        <v>2408.12</v>
      </c>
      <c r="J48" s="30">
        <v>0</v>
      </c>
      <c r="K48" s="26" t="str">
        <f>IF(OR(J48=0,J48=1),"",1)</f>
        <v/>
      </c>
      <c r="L48" s="26" t="str">
        <f>IF(B48="",1,"")</f>
        <v/>
      </c>
    </row>
    <row r="49" spans="1:12" ht="25.5" customHeight="1" x14ac:dyDescent="0.25">
      <c r="A49" s="56"/>
      <c r="B49" s="73" t="s">
        <v>64</v>
      </c>
      <c r="C49" s="74"/>
      <c r="D49" s="75"/>
      <c r="E49" s="62"/>
      <c r="F49" s="18" t="s">
        <v>33</v>
      </c>
      <c r="G49" s="65"/>
      <c r="H49" s="68"/>
      <c r="I49" s="71"/>
      <c r="J49" s="30">
        <v>0</v>
      </c>
      <c r="K49" s="26" t="str">
        <f>IF(OR(J49=0,J49=1),"",1)</f>
        <v/>
      </c>
      <c r="L49" s="26" t="str">
        <f>IF(AND(F49="",G49=""),1,"")</f>
        <v/>
      </c>
    </row>
    <row r="50" spans="1:12" ht="15" customHeight="1" x14ac:dyDescent="0.25">
      <c r="A50" s="57"/>
      <c r="B50" s="76" t="s">
        <v>73</v>
      </c>
      <c r="C50" s="77"/>
      <c r="D50" s="16" t="s">
        <v>74</v>
      </c>
      <c r="E50" s="63"/>
      <c r="F50" s="19" t="s">
        <v>81</v>
      </c>
      <c r="G50" s="66"/>
      <c r="H50" s="69"/>
      <c r="I50" s="72"/>
      <c r="J50" s="30">
        <v>0</v>
      </c>
      <c r="K50" s="26" t="str">
        <f>IF(OR(J50=0,J50=1),"",1)</f>
        <v/>
      </c>
      <c r="L50" s="26" t="str">
        <f>IF(AND(F50="",G50=""),1,"")</f>
        <v/>
      </c>
    </row>
    <row r="51" spans="1:12" ht="12.75" hidden="1" customHeight="1" x14ac:dyDescent="0.25">
      <c r="A51" s="20"/>
      <c r="B51" s="31">
        <v>0</v>
      </c>
      <c r="C51" s="34" t="s">
        <v>73</v>
      </c>
      <c r="D51" s="35"/>
      <c r="E51" s="35"/>
      <c r="F51" s="36"/>
      <c r="G51" s="32">
        <v>2276.11</v>
      </c>
      <c r="H51" s="33">
        <v>132.01</v>
      </c>
      <c r="I51" s="32">
        <v>2408.12</v>
      </c>
      <c r="J51" s="30">
        <v>0</v>
      </c>
      <c r="K51" s="28">
        <f>IF(J51=0,1,"")</f>
        <v>1</v>
      </c>
      <c r="L51" s="26" t="str">
        <f>IF(AND(F51="",G51=""),1,"")</f>
        <v/>
      </c>
    </row>
    <row r="52" spans="1:12" ht="12.75" hidden="1" customHeight="1" x14ac:dyDescent="0.25">
      <c r="A52" s="52" t="s">
        <v>21</v>
      </c>
      <c r="B52" s="53"/>
      <c r="C52" s="53"/>
      <c r="D52" s="53"/>
      <c r="E52" s="53"/>
      <c r="F52" s="54"/>
      <c r="G52" s="29">
        <v>98</v>
      </c>
      <c r="H52" s="29">
        <v>22.54</v>
      </c>
      <c r="I52" s="29">
        <v>120.54</v>
      </c>
      <c r="J52" s="26"/>
      <c r="K52" s="26"/>
      <c r="L52" s="26"/>
    </row>
    <row r="53" spans="1:12" ht="15" customHeight="1" x14ac:dyDescent="0.25">
      <c r="A53" s="55">
        <v>7</v>
      </c>
      <c r="B53" s="58" t="s">
        <v>34</v>
      </c>
      <c r="C53" s="59"/>
      <c r="D53" s="60"/>
      <c r="E53" s="61" t="s">
        <v>35</v>
      </c>
      <c r="F53" s="17" t="s">
        <v>33</v>
      </c>
      <c r="G53" s="64">
        <v>98</v>
      </c>
      <c r="H53" s="67">
        <v>22.54</v>
      </c>
      <c r="I53" s="70">
        <v>120.54</v>
      </c>
      <c r="J53" s="30">
        <v>0</v>
      </c>
      <c r="K53" s="26" t="str">
        <f>IF(OR(J53=0,J53=1),"",1)</f>
        <v/>
      </c>
      <c r="L53" s="26" t="str">
        <f>IF(B53="",1,"")</f>
        <v/>
      </c>
    </row>
    <row r="54" spans="1:12" ht="15" customHeight="1" x14ac:dyDescent="0.25">
      <c r="A54" s="56"/>
      <c r="B54" s="73" t="s">
        <v>65</v>
      </c>
      <c r="C54" s="74"/>
      <c r="D54" s="75"/>
      <c r="E54" s="62"/>
      <c r="F54" s="18" t="s">
        <v>33</v>
      </c>
      <c r="G54" s="65"/>
      <c r="H54" s="68"/>
      <c r="I54" s="71"/>
      <c r="J54" s="30">
        <v>0</v>
      </c>
      <c r="K54" s="26" t="str">
        <f>IF(OR(J54=0,J54=1),"",1)</f>
        <v/>
      </c>
      <c r="L54" s="26" t="str">
        <f>IF(AND(F54="",G54=""),1,"")</f>
        <v/>
      </c>
    </row>
    <row r="55" spans="1:12" ht="15" customHeight="1" x14ac:dyDescent="0.25">
      <c r="A55" s="57"/>
      <c r="B55" s="76" t="s">
        <v>82</v>
      </c>
      <c r="C55" s="77"/>
      <c r="D55" s="16" t="s">
        <v>74</v>
      </c>
      <c r="E55" s="63"/>
      <c r="F55" s="19" t="s">
        <v>40</v>
      </c>
      <c r="G55" s="66"/>
      <c r="H55" s="69"/>
      <c r="I55" s="72"/>
      <c r="J55" s="30">
        <v>0</v>
      </c>
      <c r="K55" s="26" t="str">
        <f>IF(OR(J55=0,J55=1),"",1)</f>
        <v/>
      </c>
      <c r="L55" s="26" t="str">
        <f>IF(AND(F55="",G55=""),1,"")</f>
        <v/>
      </c>
    </row>
    <row r="56" spans="1:12" ht="12.75" hidden="1" customHeight="1" x14ac:dyDescent="0.25">
      <c r="A56" s="20"/>
      <c r="B56" s="31">
        <v>0</v>
      </c>
      <c r="C56" s="34" t="s">
        <v>100</v>
      </c>
      <c r="D56" s="35"/>
      <c r="E56" s="35"/>
      <c r="F56" s="36"/>
      <c r="G56" s="32">
        <v>98</v>
      </c>
      <c r="H56" s="33">
        <v>22.54</v>
      </c>
      <c r="I56" s="32">
        <v>120.54</v>
      </c>
      <c r="J56" s="30">
        <v>0</v>
      </c>
      <c r="K56" s="28">
        <f>IF(J56=0,1,"")</f>
        <v>1</v>
      </c>
      <c r="L56" s="26" t="str">
        <f>IF(AND(F56="",G56=""),1,"")</f>
        <v/>
      </c>
    </row>
    <row r="57" spans="1:12" ht="12.75" hidden="1" customHeight="1" x14ac:dyDescent="0.25">
      <c r="A57" s="52" t="s">
        <v>21</v>
      </c>
      <c r="B57" s="53"/>
      <c r="C57" s="53"/>
      <c r="D57" s="53"/>
      <c r="E57" s="53"/>
      <c r="F57" s="54"/>
      <c r="G57" s="29">
        <v>250</v>
      </c>
      <c r="H57" s="29">
        <v>57.5</v>
      </c>
      <c r="I57" s="29">
        <v>307.5</v>
      </c>
      <c r="J57" s="26"/>
      <c r="K57" s="26"/>
      <c r="L57" s="26"/>
    </row>
    <row r="58" spans="1:12" ht="15" customHeight="1" x14ac:dyDescent="0.25">
      <c r="A58" s="55">
        <v>8</v>
      </c>
      <c r="B58" s="58" t="s">
        <v>36</v>
      </c>
      <c r="C58" s="59"/>
      <c r="D58" s="60"/>
      <c r="E58" s="61" t="s">
        <v>27</v>
      </c>
      <c r="F58" s="17" t="s">
        <v>27</v>
      </c>
      <c r="G58" s="64">
        <v>250</v>
      </c>
      <c r="H58" s="67">
        <v>57.5</v>
      </c>
      <c r="I58" s="70">
        <v>307.5</v>
      </c>
      <c r="J58" s="30">
        <v>0</v>
      </c>
      <c r="K58" s="26" t="str">
        <f>IF(OR(J58=0,J58=1),"",1)</f>
        <v/>
      </c>
      <c r="L58" s="26" t="str">
        <f>IF(B58="",1,"")</f>
        <v/>
      </c>
    </row>
    <row r="59" spans="1:12" ht="25.5" customHeight="1" x14ac:dyDescent="0.25">
      <c r="A59" s="56"/>
      <c r="B59" s="73" t="s">
        <v>66</v>
      </c>
      <c r="C59" s="74"/>
      <c r="D59" s="75"/>
      <c r="E59" s="62"/>
      <c r="F59" s="18" t="s">
        <v>27</v>
      </c>
      <c r="G59" s="65"/>
      <c r="H59" s="68"/>
      <c r="I59" s="71"/>
      <c r="J59" s="30">
        <v>0</v>
      </c>
      <c r="K59" s="26" t="str">
        <f>IF(OR(J59=0,J59=1),"",1)</f>
        <v/>
      </c>
      <c r="L59" s="26" t="str">
        <f>IF(AND(F59="",G59=""),1,"")</f>
        <v/>
      </c>
    </row>
    <row r="60" spans="1:12" ht="15" customHeight="1" x14ac:dyDescent="0.25">
      <c r="A60" s="57"/>
      <c r="B60" s="76" t="s">
        <v>83</v>
      </c>
      <c r="C60" s="77"/>
      <c r="D60" s="16" t="s">
        <v>74</v>
      </c>
      <c r="E60" s="63"/>
      <c r="F60" s="19" t="s">
        <v>84</v>
      </c>
      <c r="G60" s="66"/>
      <c r="H60" s="69"/>
      <c r="I60" s="72"/>
      <c r="J60" s="30">
        <v>0</v>
      </c>
      <c r="K60" s="26" t="str">
        <f>IF(OR(J60=0,J60=1),"",1)</f>
        <v/>
      </c>
      <c r="L60" s="26" t="str">
        <f>IF(AND(F60="",G60=""),1,"")</f>
        <v/>
      </c>
    </row>
    <row r="61" spans="1:12" ht="12.75" hidden="1" customHeight="1" x14ac:dyDescent="0.25">
      <c r="A61" s="20"/>
      <c r="B61" s="31">
        <v>0</v>
      </c>
      <c r="C61" s="34" t="s">
        <v>83</v>
      </c>
      <c r="D61" s="35"/>
      <c r="E61" s="35"/>
      <c r="F61" s="36"/>
      <c r="G61" s="32">
        <v>250</v>
      </c>
      <c r="H61" s="33">
        <v>57.5</v>
      </c>
      <c r="I61" s="32">
        <v>307.5</v>
      </c>
      <c r="J61" s="30">
        <v>0</v>
      </c>
      <c r="K61" s="28">
        <f>IF(J61=0,1,"")</f>
        <v>1</v>
      </c>
      <c r="L61" s="26" t="str">
        <f>IF(AND(F61="",G61=""),1,"")</f>
        <v/>
      </c>
    </row>
    <row r="62" spans="1:12" ht="12.75" hidden="1" customHeight="1" x14ac:dyDescent="0.25">
      <c r="A62" s="52" t="s">
        <v>21</v>
      </c>
      <c r="B62" s="53"/>
      <c r="C62" s="53"/>
      <c r="D62" s="53"/>
      <c r="E62" s="53"/>
      <c r="F62" s="54"/>
      <c r="G62" s="29">
        <v>1678.79</v>
      </c>
      <c r="H62" s="29">
        <v>86.27</v>
      </c>
      <c r="I62" s="29">
        <v>1765.06</v>
      </c>
      <c r="J62" s="26"/>
      <c r="K62" s="26"/>
      <c r="L62" s="26"/>
    </row>
    <row r="63" spans="1:12" ht="15" customHeight="1" x14ac:dyDescent="0.25">
      <c r="A63" s="55">
        <v>9</v>
      </c>
      <c r="B63" s="58" t="s">
        <v>37</v>
      </c>
      <c r="C63" s="59"/>
      <c r="D63" s="60"/>
      <c r="E63" s="61" t="s">
        <v>38</v>
      </c>
      <c r="F63" s="17" t="s">
        <v>38</v>
      </c>
      <c r="G63" s="64">
        <v>1678.79</v>
      </c>
      <c r="H63" s="67">
        <v>86.27</v>
      </c>
      <c r="I63" s="70">
        <v>1765.06</v>
      </c>
      <c r="J63" s="30">
        <v>0</v>
      </c>
      <c r="K63" s="26" t="str">
        <f>IF(OR(J63=0,J63=1),"",1)</f>
        <v/>
      </c>
      <c r="L63" s="26" t="str">
        <f>IF(B63="",1,"")</f>
        <v/>
      </c>
    </row>
    <row r="64" spans="1:12" ht="25.5" customHeight="1" x14ac:dyDescent="0.25">
      <c r="A64" s="56"/>
      <c r="B64" s="73" t="s">
        <v>64</v>
      </c>
      <c r="C64" s="74"/>
      <c r="D64" s="75"/>
      <c r="E64" s="62"/>
      <c r="F64" s="18" t="s">
        <v>38</v>
      </c>
      <c r="G64" s="65"/>
      <c r="H64" s="68"/>
      <c r="I64" s="71"/>
      <c r="J64" s="30">
        <v>0</v>
      </c>
      <c r="K64" s="26" t="str">
        <f>IF(OR(J64=0,J64=1),"",1)</f>
        <v/>
      </c>
      <c r="L64" s="26" t="str">
        <f>IF(AND(F64="",G64=""),1,"")</f>
        <v/>
      </c>
    </row>
    <row r="65" spans="1:12" ht="15" customHeight="1" x14ac:dyDescent="0.25">
      <c r="A65" s="57"/>
      <c r="B65" s="76" t="s">
        <v>73</v>
      </c>
      <c r="C65" s="77"/>
      <c r="D65" s="16" t="s">
        <v>74</v>
      </c>
      <c r="E65" s="63"/>
      <c r="F65" s="19" t="s">
        <v>85</v>
      </c>
      <c r="G65" s="66"/>
      <c r="H65" s="69"/>
      <c r="I65" s="72"/>
      <c r="J65" s="30">
        <v>0</v>
      </c>
      <c r="K65" s="26" t="str">
        <f>IF(OR(J65=0,J65=1),"",1)</f>
        <v/>
      </c>
      <c r="L65" s="26" t="str">
        <f>IF(AND(F65="",G65=""),1,"")</f>
        <v/>
      </c>
    </row>
    <row r="66" spans="1:12" ht="12.75" hidden="1" customHeight="1" x14ac:dyDescent="0.25">
      <c r="A66" s="20"/>
      <c r="B66" s="31">
        <v>0</v>
      </c>
      <c r="C66" s="34" t="s">
        <v>73</v>
      </c>
      <c r="D66" s="35"/>
      <c r="E66" s="35"/>
      <c r="F66" s="36"/>
      <c r="G66" s="32">
        <v>1678.79</v>
      </c>
      <c r="H66" s="33">
        <v>86.27</v>
      </c>
      <c r="I66" s="32">
        <v>1765.06</v>
      </c>
      <c r="J66" s="30">
        <v>0</v>
      </c>
      <c r="K66" s="28">
        <f>IF(J66=0,1,"")</f>
        <v>1</v>
      </c>
      <c r="L66" s="26" t="str">
        <f>IF(AND(F66="",G66=""),1,"")</f>
        <v/>
      </c>
    </row>
    <row r="67" spans="1:12" ht="12.75" hidden="1" customHeight="1" x14ac:dyDescent="0.25">
      <c r="A67" s="52" t="s">
        <v>21</v>
      </c>
      <c r="B67" s="53"/>
      <c r="C67" s="53"/>
      <c r="D67" s="53"/>
      <c r="E67" s="53"/>
      <c r="F67" s="54"/>
      <c r="G67" s="29">
        <v>70</v>
      </c>
      <c r="H67" s="29">
        <v>16.100000000000001</v>
      </c>
      <c r="I67" s="29">
        <v>86.1</v>
      </c>
      <c r="J67" s="26"/>
      <c r="K67" s="26"/>
      <c r="L67" s="26"/>
    </row>
    <row r="68" spans="1:12" ht="15" customHeight="1" x14ac:dyDescent="0.25">
      <c r="A68" s="55">
        <v>10</v>
      </c>
      <c r="B68" s="58" t="s">
        <v>39</v>
      </c>
      <c r="C68" s="59"/>
      <c r="D68" s="60"/>
      <c r="E68" s="61" t="s">
        <v>40</v>
      </c>
      <c r="F68" s="17" t="s">
        <v>40</v>
      </c>
      <c r="G68" s="64">
        <v>70</v>
      </c>
      <c r="H68" s="67">
        <v>16.100000000000001</v>
      </c>
      <c r="I68" s="70">
        <v>86.1</v>
      </c>
      <c r="J68" s="30">
        <v>0</v>
      </c>
      <c r="K68" s="26" t="str">
        <f>IF(OR(J68=0,J68=1),"",1)</f>
        <v/>
      </c>
      <c r="L68" s="26" t="str">
        <f>IF(B68="",1,"")</f>
        <v/>
      </c>
    </row>
    <row r="69" spans="1:12" ht="15" customHeight="1" x14ac:dyDescent="0.25">
      <c r="A69" s="56"/>
      <c r="B69" s="73" t="s">
        <v>59</v>
      </c>
      <c r="C69" s="74"/>
      <c r="D69" s="75"/>
      <c r="E69" s="62"/>
      <c r="F69" s="18" t="s">
        <v>40</v>
      </c>
      <c r="G69" s="65"/>
      <c r="H69" s="68"/>
      <c r="I69" s="71"/>
      <c r="J69" s="30">
        <v>0</v>
      </c>
      <c r="K69" s="26" t="str">
        <f>IF(OR(J69=0,J69=1),"",1)</f>
        <v/>
      </c>
      <c r="L69" s="26" t="str">
        <f>IF(AND(F69="",G69=""),1,"")</f>
        <v/>
      </c>
    </row>
    <row r="70" spans="1:12" ht="15" customHeight="1" x14ac:dyDescent="0.25">
      <c r="A70" s="57"/>
      <c r="B70" s="76" t="s">
        <v>73</v>
      </c>
      <c r="C70" s="77"/>
      <c r="D70" s="16" t="s">
        <v>74</v>
      </c>
      <c r="E70" s="63"/>
      <c r="F70" s="19" t="s">
        <v>47</v>
      </c>
      <c r="G70" s="66"/>
      <c r="H70" s="69"/>
      <c r="I70" s="72"/>
      <c r="J70" s="30">
        <v>0</v>
      </c>
      <c r="K70" s="26" t="str">
        <f>IF(OR(J70=0,J70=1),"",1)</f>
        <v/>
      </c>
      <c r="L70" s="26" t="str">
        <f>IF(AND(F70="",G70=""),1,"")</f>
        <v/>
      </c>
    </row>
    <row r="71" spans="1:12" ht="12.75" hidden="1" customHeight="1" x14ac:dyDescent="0.25">
      <c r="A71" s="20"/>
      <c r="B71" s="31">
        <v>0</v>
      </c>
      <c r="C71" s="34" t="s">
        <v>73</v>
      </c>
      <c r="D71" s="35"/>
      <c r="E71" s="35"/>
      <c r="F71" s="36"/>
      <c r="G71" s="32">
        <v>70</v>
      </c>
      <c r="H71" s="33">
        <v>16.100000000000001</v>
      </c>
      <c r="I71" s="32">
        <v>86.1</v>
      </c>
      <c r="J71" s="30">
        <v>0</v>
      </c>
      <c r="K71" s="28">
        <f>IF(J71=0,1,"")</f>
        <v>1</v>
      </c>
      <c r="L71" s="26" t="str">
        <f>IF(AND(F71="",G71=""),1,"")</f>
        <v/>
      </c>
    </row>
    <row r="72" spans="1:12" ht="12.75" hidden="1" customHeight="1" x14ac:dyDescent="0.25">
      <c r="A72" s="52" t="s">
        <v>21</v>
      </c>
      <c r="B72" s="53"/>
      <c r="C72" s="53"/>
      <c r="D72" s="53"/>
      <c r="E72" s="53"/>
      <c r="F72" s="54"/>
      <c r="G72" s="29">
        <v>1795.38</v>
      </c>
      <c r="H72" s="29">
        <v>91.79</v>
      </c>
      <c r="I72" s="29">
        <v>1887.17</v>
      </c>
      <c r="J72" s="26"/>
      <c r="K72" s="26"/>
      <c r="L72" s="26"/>
    </row>
    <row r="73" spans="1:12" ht="15" customHeight="1" x14ac:dyDescent="0.25">
      <c r="A73" s="55">
        <v>11</v>
      </c>
      <c r="B73" s="58" t="s">
        <v>41</v>
      </c>
      <c r="C73" s="59"/>
      <c r="D73" s="60"/>
      <c r="E73" s="61" t="s">
        <v>42</v>
      </c>
      <c r="F73" s="17" t="s">
        <v>43</v>
      </c>
      <c r="G73" s="64">
        <v>1795.38</v>
      </c>
      <c r="H73" s="67">
        <v>91.79</v>
      </c>
      <c r="I73" s="70">
        <v>1887.17</v>
      </c>
      <c r="J73" s="30">
        <v>0</v>
      </c>
      <c r="K73" s="26" t="str">
        <f>IF(OR(J73=0,J73=1),"",1)</f>
        <v/>
      </c>
      <c r="L73" s="26" t="str">
        <f>IF(B73="",1,"")</f>
        <v/>
      </c>
    </row>
    <row r="74" spans="1:12" ht="25.5" customHeight="1" x14ac:dyDescent="0.25">
      <c r="A74" s="56"/>
      <c r="B74" s="73" t="s">
        <v>64</v>
      </c>
      <c r="C74" s="74"/>
      <c r="D74" s="75"/>
      <c r="E74" s="62"/>
      <c r="F74" s="18" t="s">
        <v>42</v>
      </c>
      <c r="G74" s="65"/>
      <c r="H74" s="68"/>
      <c r="I74" s="71"/>
      <c r="J74" s="30">
        <v>0</v>
      </c>
      <c r="K74" s="26" t="str">
        <f>IF(OR(J74=0,J74=1),"",1)</f>
        <v/>
      </c>
      <c r="L74" s="26" t="str">
        <f>IF(AND(F74="",G74=""),1,"")</f>
        <v/>
      </c>
    </row>
    <row r="75" spans="1:12" ht="15" customHeight="1" x14ac:dyDescent="0.25">
      <c r="A75" s="57"/>
      <c r="B75" s="76" t="s">
        <v>73</v>
      </c>
      <c r="C75" s="77"/>
      <c r="D75" s="16" t="s">
        <v>74</v>
      </c>
      <c r="E75" s="63"/>
      <c r="F75" s="19" t="s">
        <v>86</v>
      </c>
      <c r="G75" s="66"/>
      <c r="H75" s="69"/>
      <c r="I75" s="72"/>
      <c r="J75" s="30">
        <v>0</v>
      </c>
      <c r="K75" s="26" t="str">
        <f>IF(OR(J75=0,J75=1),"",1)</f>
        <v/>
      </c>
      <c r="L75" s="26" t="str">
        <f>IF(AND(F75="",G75=""),1,"")</f>
        <v/>
      </c>
    </row>
    <row r="76" spans="1:12" ht="12.75" hidden="1" customHeight="1" x14ac:dyDescent="0.25">
      <c r="A76" s="20"/>
      <c r="B76" s="31">
        <v>0</v>
      </c>
      <c r="C76" s="34" t="s">
        <v>73</v>
      </c>
      <c r="D76" s="35"/>
      <c r="E76" s="35"/>
      <c r="F76" s="36"/>
      <c r="G76" s="32">
        <v>1795.38</v>
      </c>
      <c r="H76" s="33">
        <v>91.79</v>
      </c>
      <c r="I76" s="32">
        <v>1887.17</v>
      </c>
      <c r="J76" s="30">
        <v>0</v>
      </c>
      <c r="K76" s="28">
        <f>IF(J76=0,1,"")</f>
        <v>1</v>
      </c>
      <c r="L76" s="26" t="str">
        <f>IF(AND(F76="",G76=""),1,"")</f>
        <v/>
      </c>
    </row>
    <row r="77" spans="1:12" ht="12.75" hidden="1" customHeight="1" x14ac:dyDescent="0.25">
      <c r="A77" s="52" t="s">
        <v>21</v>
      </c>
      <c r="B77" s="53"/>
      <c r="C77" s="53"/>
      <c r="D77" s="53"/>
      <c r="E77" s="53"/>
      <c r="F77" s="54"/>
      <c r="G77" s="29">
        <v>159</v>
      </c>
      <c r="H77" s="29">
        <v>36.57</v>
      </c>
      <c r="I77" s="29">
        <v>195.57</v>
      </c>
      <c r="J77" s="26"/>
      <c r="K77" s="26"/>
      <c r="L77" s="26"/>
    </row>
    <row r="78" spans="1:12" ht="15" customHeight="1" x14ac:dyDescent="0.25">
      <c r="A78" s="55">
        <v>12</v>
      </c>
      <c r="B78" s="58" t="s">
        <v>44</v>
      </c>
      <c r="C78" s="59"/>
      <c r="D78" s="60"/>
      <c r="E78" s="61" t="s">
        <v>45</v>
      </c>
      <c r="F78" s="17" t="s">
        <v>42</v>
      </c>
      <c r="G78" s="64">
        <v>159</v>
      </c>
      <c r="H78" s="67">
        <v>36.57</v>
      </c>
      <c r="I78" s="70">
        <v>195.57</v>
      </c>
      <c r="J78" s="30">
        <v>0</v>
      </c>
      <c r="K78" s="26" t="str">
        <f>IF(OR(J78=0,J78=1),"",1)</f>
        <v/>
      </c>
      <c r="L78" s="26" t="str">
        <f>IF(B78="",1,"")</f>
        <v/>
      </c>
    </row>
    <row r="79" spans="1:12" ht="15" customHeight="1" x14ac:dyDescent="0.25">
      <c r="A79" s="56"/>
      <c r="B79" s="73" t="s">
        <v>67</v>
      </c>
      <c r="C79" s="74"/>
      <c r="D79" s="75"/>
      <c r="E79" s="62"/>
      <c r="F79" s="18" t="s">
        <v>42</v>
      </c>
      <c r="G79" s="65"/>
      <c r="H79" s="68"/>
      <c r="I79" s="71"/>
      <c r="J79" s="30">
        <v>0</v>
      </c>
      <c r="K79" s="26" t="str">
        <f>IF(OR(J79=0,J79=1),"",1)</f>
        <v/>
      </c>
      <c r="L79" s="26" t="str">
        <f>IF(AND(F79="",G79=""),1,"")</f>
        <v/>
      </c>
    </row>
    <row r="80" spans="1:12" ht="25.5" customHeight="1" x14ac:dyDescent="0.25">
      <c r="A80" s="57"/>
      <c r="B80" s="76" t="s">
        <v>87</v>
      </c>
      <c r="C80" s="77"/>
      <c r="D80" s="16" t="s">
        <v>74</v>
      </c>
      <c r="E80" s="63"/>
      <c r="F80" s="19" t="s">
        <v>88</v>
      </c>
      <c r="G80" s="66"/>
      <c r="H80" s="69"/>
      <c r="I80" s="72"/>
      <c r="J80" s="30">
        <v>0</v>
      </c>
      <c r="K80" s="26" t="str">
        <f>IF(OR(J80=0,J80=1),"",1)</f>
        <v/>
      </c>
      <c r="L80" s="26" t="str">
        <f>IF(AND(F80="",G80=""),1,"")</f>
        <v/>
      </c>
    </row>
    <row r="81" spans="1:12" ht="12.75" hidden="1" customHeight="1" x14ac:dyDescent="0.25">
      <c r="A81" s="20"/>
      <c r="B81" s="31">
        <v>0</v>
      </c>
      <c r="C81" s="34" t="s">
        <v>101</v>
      </c>
      <c r="D81" s="35"/>
      <c r="E81" s="35"/>
      <c r="F81" s="36"/>
      <c r="G81" s="32">
        <v>159</v>
      </c>
      <c r="H81" s="33">
        <v>36.57</v>
      </c>
      <c r="I81" s="32">
        <v>195.57</v>
      </c>
      <c r="J81" s="30">
        <v>0</v>
      </c>
      <c r="K81" s="28">
        <f>IF(J81=0,1,"")</f>
        <v>1</v>
      </c>
      <c r="L81" s="26" t="str">
        <f>IF(AND(F81="",G81=""),1,"")</f>
        <v/>
      </c>
    </row>
    <row r="82" spans="1:12" ht="12.75" hidden="1" customHeight="1" x14ac:dyDescent="0.25">
      <c r="A82" s="52" t="s">
        <v>21</v>
      </c>
      <c r="B82" s="53"/>
      <c r="C82" s="53"/>
      <c r="D82" s="53"/>
      <c r="E82" s="53"/>
      <c r="F82" s="54"/>
      <c r="G82" s="29">
        <v>170.73</v>
      </c>
      <c r="H82" s="29">
        <v>39.270000000000003</v>
      </c>
      <c r="I82" s="29">
        <v>210</v>
      </c>
      <c r="J82" s="26"/>
      <c r="K82" s="26"/>
      <c r="L82" s="26"/>
    </row>
    <row r="83" spans="1:12" ht="15" customHeight="1" x14ac:dyDescent="0.25">
      <c r="A83" s="55">
        <v>13</v>
      </c>
      <c r="B83" s="58" t="s">
        <v>46</v>
      </c>
      <c r="C83" s="59"/>
      <c r="D83" s="60"/>
      <c r="E83" s="61" t="s">
        <v>47</v>
      </c>
      <c r="F83" s="17" t="s">
        <v>48</v>
      </c>
      <c r="G83" s="64">
        <v>170.73</v>
      </c>
      <c r="H83" s="67">
        <v>39.270000000000003</v>
      </c>
      <c r="I83" s="70">
        <v>210</v>
      </c>
      <c r="J83" s="30">
        <v>0</v>
      </c>
      <c r="K83" s="26" t="str">
        <f>IF(OR(J83=0,J83=1),"",1)</f>
        <v/>
      </c>
      <c r="L83" s="26" t="str">
        <f>IF(B83="",1,"")</f>
        <v/>
      </c>
    </row>
    <row r="84" spans="1:12" ht="15" customHeight="1" x14ac:dyDescent="0.25">
      <c r="A84" s="56"/>
      <c r="B84" s="73" t="s">
        <v>68</v>
      </c>
      <c r="C84" s="74"/>
      <c r="D84" s="75"/>
      <c r="E84" s="62"/>
      <c r="F84" s="18" t="s">
        <v>48</v>
      </c>
      <c r="G84" s="65"/>
      <c r="H84" s="68"/>
      <c r="I84" s="71"/>
      <c r="J84" s="30">
        <v>0</v>
      </c>
      <c r="K84" s="26" t="str">
        <f>IF(OR(J84=0,J84=1),"",1)</f>
        <v/>
      </c>
      <c r="L84" s="26" t="str">
        <f>IF(AND(F84="",G84=""),1,"")</f>
        <v/>
      </c>
    </row>
    <row r="85" spans="1:12" ht="15" customHeight="1" x14ac:dyDescent="0.25">
      <c r="A85" s="57"/>
      <c r="B85" s="76" t="s">
        <v>89</v>
      </c>
      <c r="C85" s="77"/>
      <c r="D85" s="16" t="s">
        <v>74</v>
      </c>
      <c r="E85" s="63"/>
      <c r="F85" s="19" t="s">
        <v>56</v>
      </c>
      <c r="G85" s="66"/>
      <c r="H85" s="69"/>
      <c r="I85" s="72"/>
      <c r="J85" s="30">
        <v>0</v>
      </c>
      <c r="K85" s="26" t="str">
        <f>IF(OR(J85=0,J85=1),"",1)</f>
        <v/>
      </c>
      <c r="L85" s="26" t="str">
        <f>IF(AND(F85="",G85=""),1,"")</f>
        <v/>
      </c>
    </row>
    <row r="86" spans="1:12" ht="12.75" hidden="1" customHeight="1" x14ac:dyDescent="0.25">
      <c r="A86" s="20"/>
      <c r="B86" s="31">
        <v>0</v>
      </c>
      <c r="C86" s="34" t="s">
        <v>89</v>
      </c>
      <c r="D86" s="35"/>
      <c r="E86" s="35"/>
      <c r="F86" s="36"/>
      <c r="G86" s="32">
        <v>170.73</v>
      </c>
      <c r="H86" s="33">
        <v>39.270000000000003</v>
      </c>
      <c r="I86" s="32">
        <v>210</v>
      </c>
      <c r="J86" s="30">
        <v>0</v>
      </c>
      <c r="K86" s="28">
        <f>IF(J86=0,1,"")</f>
        <v>1</v>
      </c>
      <c r="L86" s="26" t="str">
        <f>IF(AND(F86="",G86=""),1,"")</f>
        <v/>
      </c>
    </row>
    <row r="87" spans="1:12" ht="12.75" hidden="1" customHeight="1" x14ac:dyDescent="0.25">
      <c r="A87" s="52" t="s">
        <v>21</v>
      </c>
      <c r="B87" s="53"/>
      <c r="C87" s="53"/>
      <c r="D87" s="53"/>
      <c r="E87" s="53"/>
      <c r="F87" s="54"/>
      <c r="G87" s="29">
        <v>109</v>
      </c>
      <c r="H87" s="29">
        <v>25.07</v>
      </c>
      <c r="I87" s="29">
        <v>134.07</v>
      </c>
      <c r="J87" s="26"/>
      <c r="K87" s="26"/>
      <c r="L87" s="26"/>
    </row>
    <row r="88" spans="1:12" ht="15" customHeight="1" x14ac:dyDescent="0.25">
      <c r="A88" s="55">
        <v>14</v>
      </c>
      <c r="B88" s="58" t="s">
        <v>49</v>
      </c>
      <c r="C88" s="59"/>
      <c r="D88" s="60"/>
      <c r="E88" s="61" t="s">
        <v>47</v>
      </c>
      <c r="F88" s="17" t="s">
        <v>50</v>
      </c>
      <c r="G88" s="64">
        <v>109</v>
      </c>
      <c r="H88" s="67">
        <v>25.07</v>
      </c>
      <c r="I88" s="70">
        <v>134.07</v>
      </c>
      <c r="J88" s="30">
        <v>0</v>
      </c>
      <c r="K88" s="26" t="str">
        <f>IF(OR(J88=0,J88=1),"",1)</f>
        <v/>
      </c>
      <c r="L88" s="26" t="str">
        <f>IF(B88="",1,"")</f>
        <v/>
      </c>
    </row>
    <row r="89" spans="1:12" ht="25.5" customHeight="1" x14ac:dyDescent="0.25">
      <c r="A89" s="56"/>
      <c r="B89" s="73" t="s">
        <v>69</v>
      </c>
      <c r="C89" s="74"/>
      <c r="D89" s="75"/>
      <c r="E89" s="62"/>
      <c r="F89" s="18" t="s">
        <v>50</v>
      </c>
      <c r="G89" s="65"/>
      <c r="H89" s="68"/>
      <c r="I89" s="71"/>
      <c r="J89" s="30">
        <v>0</v>
      </c>
      <c r="K89" s="26" t="str">
        <f>IF(OR(J89=0,J89=1),"",1)</f>
        <v/>
      </c>
      <c r="L89" s="26" t="str">
        <f>IF(AND(F89="",G89=""),1,"")</f>
        <v/>
      </c>
    </row>
    <row r="90" spans="1:12" ht="25.5" customHeight="1" x14ac:dyDescent="0.25">
      <c r="A90" s="57"/>
      <c r="B90" s="76" t="s">
        <v>90</v>
      </c>
      <c r="C90" s="77"/>
      <c r="D90" s="16" t="s">
        <v>74</v>
      </c>
      <c r="E90" s="63"/>
      <c r="F90" s="19" t="s">
        <v>91</v>
      </c>
      <c r="G90" s="66"/>
      <c r="H90" s="69"/>
      <c r="I90" s="72"/>
      <c r="J90" s="30">
        <v>0</v>
      </c>
      <c r="K90" s="26" t="str">
        <f>IF(OR(J90=0,J90=1),"",1)</f>
        <v/>
      </c>
      <c r="L90" s="26" t="str">
        <f>IF(AND(F90="",G90=""),1,"")</f>
        <v/>
      </c>
    </row>
    <row r="91" spans="1:12" ht="12.75" hidden="1" customHeight="1" x14ac:dyDescent="0.25">
      <c r="A91" s="20"/>
      <c r="B91" s="31">
        <v>0</v>
      </c>
      <c r="C91" s="34" t="s">
        <v>102</v>
      </c>
      <c r="D91" s="35"/>
      <c r="E91" s="35"/>
      <c r="F91" s="36"/>
      <c r="G91" s="32">
        <v>109</v>
      </c>
      <c r="H91" s="33">
        <v>25.07</v>
      </c>
      <c r="I91" s="32">
        <v>134.07</v>
      </c>
      <c r="J91" s="30">
        <v>0</v>
      </c>
      <c r="K91" s="28">
        <f>IF(J91=0,1,"")</f>
        <v>1</v>
      </c>
      <c r="L91" s="26" t="str">
        <f>IF(AND(F91="",G91=""),1,"")</f>
        <v/>
      </c>
    </row>
    <row r="92" spans="1:12" ht="12.75" hidden="1" customHeight="1" x14ac:dyDescent="0.25">
      <c r="A92" s="52" t="s">
        <v>21</v>
      </c>
      <c r="B92" s="53"/>
      <c r="C92" s="53"/>
      <c r="D92" s="53"/>
      <c r="E92" s="53"/>
      <c r="F92" s="54"/>
      <c r="G92" s="29">
        <v>223.12</v>
      </c>
      <c r="H92" s="29">
        <v>51.32</v>
      </c>
      <c r="I92" s="29">
        <v>274.44</v>
      </c>
      <c r="J92" s="26"/>
      <c r="K92" s="26"/>
      <c r="L92" s="26"/>
    </row>
    <row r="93" spans="1:12" ht="15" customHeight="1" x14ac:dyDescent="0.25">
      <c r="A93" s="55">
        <v>15</v>
      </c>
      <c r="B93" s="58" t="s">
        <v>51</v>
      </c>
      <c r="C93" s="59"/>
      <c r="D93" s="60"/>
      <c r="E93" s="61" t="s">
        <v>52</v>
      </c>
      <c r="F93" s="17" t="s">
        <v>52</v>
      </c>
      <c r="G93" s="64">
        <v>223.12</v>
      </c>
      <c r="H93" s="67">
        <v>51.32</v>
      </c>
      <c r="I93" s="70">
        <v>274.44</v>
      </c>
      <c r="J93" s="30">
        <v>0</v>
      </c>
      <c r="K93" s="26" t="str">
        <f>IF(OR(J93=0,J93=1),"",1)</f>
        <v/>
      </c>
      <c r="L93" s="26" t="str">
        <f>IF(B93="",1,"")</f>
        <v/>
      </c>
    </row>
    <row r="94" spans="1:12" ht="15" customHeight="1" x14ac:dyDescent="0.25">
      <c r="A94" s="56"/>
      <c r="B94" s="73" t="s">
        <v>70</v>
      </c>
      <c r="C94" s="74"/>
      <c r="D94" s="75"/>
      <c r="E94" s="62"/>
      <c r="F94" s="18" t="s">
        <v>52</v>
      </c>
      <c r="G94" s="65"/>
      <c r="H94" s="68"/>
      <c r="I94" s="71"/>
      <c r="J94" s="30">
        <v>0</v>
      </c>
      <c r="K94" s="26" t="str">
        <f>IF(OR(J94=0,J94=1),"",1)</f>
        <v/>
      </c>
      <c r="L94" s="26" t="str">
        <f>IF(AND(F94="",G94=""),1,"")</f>
        <v/>
      </c>
    </row>
    <row r="95" spans="1:12" ht="15" customHeight="1" x14ac:dyDescent="0.25">
      <c r="A95" s="57"/>
      <c r="B95" s="76" t="s">
        <v>77</v>
      </c>
      <c r="C95" s="77"/>
      <c r="D95" s="16" t="s">
        <v>74</v>
      </c>
      <c r="E95" s="63"/>
      <c r="F95" s="19" t="s">
        <v>92</v>
      </c>
      <c r="G95" s="66"/>
      <c r="H95" s="69"/>
      <c r="I95" s="72"/>
      <c r="J95" s="30">
        <v>0</v>
      </c>
      <c r="K95" s="26" t="str">
        <f>IF(OR(J95=0,J95=1),"",1)</f>
        <v/>
      </c>
      <c r="L95" s="26" t="str">
        <f>IF(AND(F95="",G95=""),1,"")</f>
        <v/>
      </c>
    </row>
    <row r="96" spans="1:12" ht="12.75" hidden="1" customHeight="1" x14ac:dyDescent="0.25">
      <c r="A96" s="20"/>
      <c r="B96" s="31">
        <v>0</v>
      </c>
      <c r="C96" s="34" t="s">
        <v>103</v>
      </c>
      <c r="D96" s="35"/>
      <c r="E96" s="35"/>
      <c r="F96" s="36"/>
      <c r="G96" s="32">
        <v>223.12</v>
      </c>
      <c r="H96" s="33">
        <v>51.32</v>
      </c>
      <c r="I96" s="32">
        <v>274.44</v>
      </c>
      <c r="J96" s="30">
        <v>0</v>
      </c>
      <c r="K96" s="28">
        <f>IF(J96=0,1,"")</f>
        <v>1</v>
      </c>
      <c r="L96" s="26" t="str">
        <f>IF(AND(F96="",G96=""),1,"")</f>
        <v/>
      </c>
    </row>
    <row r="97" spans="1:12" ht="12.75" hidden="1" customHeight="1" x14ac:dyDescent="0.25">
      <c r="A97" s="52" t="s">
        <v>21</v>
      </c>
      <c r="B97" s="53"/>
      <c r="C97" s="53"/>
      <c r="D97" s="53"/>
      <c r="E97" s="53"/>
      <c r="F97" s="54"/>
      <c r="G97" s="29">
        <v>279.22000000000003</v>
      </c>
      <c r="H97" s="29">
        <v>64.22</v>
      </c>
      <c r="I97" s="29">
        <v>343.44</v>
      </c>
      <c r="J97" s="26"/>
      <c r="K97" s="26"/>
      <c r="L97" s="26"/>
    </row>
    <row r="98" spans="1:12" ht="15" customHeight="1" x14ac:dyDescent="0.25">
      <c r="A98" s="55">
        <v>16</v>
      </c>
      <c r="B98" s="58" t="s">
        <v>53</v>
      </c>
      <c r="C98" s="59"/>
      <c r="D98" s="60"/>
      <c r="E98" s="61" t="s">
        <v>52</v>
      </c>
      <c r="F98" s="17" t="s">
        <v>48</v>
      </c>
      <c r="G98" s="64">
        <v>279.22000000000003</v>
      </c>
      <c r="H98" s="67">
        <v>64.22</v>
      </c>
      <c r="I98" s="70">
        <v>343.44</v>
      </c>
      <c r="J98" s="30">
        <v>0</v>
      </c>
      <c r="K98" s="26" t="str">
        <f>IF(OR(J98=0,J98=1),"",1)</f>
        <v/>
      </c>
      <c r="L98" s="26" t="str">
        <f>IF(B98="",1,"")</f>
        <v/>
      </c>
    </row>
    <row r="99" spans="1:12" ht="15" customHeight="1" x14ac:dyDescent="0.25">
      <c r="A99" s="56"/>
      <c r="B99" s="73" t="s">
        <v>61</v>
      </c>
      <c r="C99" s="74"/>
      <c r="D99" s="75"/>
      <c r="E99" s="62"/>
      <c r="F99" s="18" t="s">
        <v>52</v>
      </c>
      <c r="G99" s="65"/>
      <c r="H99" s="68"/>
      <c r="I99" s="71"/>
      <c r="J99" s="30">
        <v>0</v>
      </c>
      <c r="K99" s="26" t="str">
        <f>IF(OR(J99=0,J99=1),"",1)</f>
        <v/>
      </c>
      <c r="L99" s="26" t="str">
        <f>IF(AND(F99="",G99=""),1,"")</f>
        <v/>
      </c>
    </row>
    <row r="100" spans="1:12" ht="15" customHeight="1" x14ac:dyDescent="0.25">
      <c r="A100" s="57"/>
      <c r="B100" s="76" t="s">
        <v>77</v>
      </c>
      <c r="C100" s="77"/>
      <c r="D100" s="16" t="s">
        <v>74</v>
      </c>
      <c r="E100" s="63"/>
      <c r="F100" s="19" t="s">
        <v>93</v>
      </c>
      <c r="G100" s="66"/>
      <c r="H100" s="69"/>
      <c r="I100" s="72"/>
      <c r="J100" s="30">
        <v>0</v>
      </c>
      <c r="K100" s="26" t="str">
        <f>IF(OR(J100=0,J100=1),"",1)</f>
        <v/>
      </c>
      <c r="L100" s="26" t="str">
        <f>IF(AND(F100="",G100=""),1,"")</f>
        <v/>
      </c>
    </row>
    <row r="101" spans="1:12" ht="12.75" hidden="1" customHeight="1" x14ac:dyDescent="0.25">
      <c r="A101" s="20"/>
      <c r="B101" s="31">
        <v>0</v>
      </c>
      <c r="C101" s="34" t="s">
        <v>77</v>
      </c>
      <c r="D101" s="35"/>
      <c r="E101" s="35"/>
      <c r="F101" s="36"/>
      <c r="G101" s="32">
        <v>279.22000000000003</v>
      </c>
      <c r="H101" s="33">
        <v>64.22</v>
      </c>
      <c r="I101" s="32">
        <v>343.44</v>
      </c>
      <c r="J101" s="30">
        <v>0</v>
      </c>
      <c r="K101" s="28">
        <f>IF(J101=0,1,"")</f>
        <v>1</v>
      </c>
      <c r="L101" s="26" t="str">
        <f>IF(AND(F101="",G101=""),1,"")</f>
        <v/>
      </c>
    </row>
    <row r="102" spans="1:12" ht="12.75" hidden="1" customHeight="1" x14ac:dyDescent="0.25">
      <c r="A102" s="52" t="s">
        <v>21</v>
      </c>
      <c r="B102" s="53"/>
      <c r="C102" s="53"/>
      <c r="D102" s="53"/>
      <c r="E102" s="53"/>
      <c r="F102" s="54"/>
      <c r="G102" s="29">
        <v>2374.4699999999998</v>
      </c>
      <c r="H102" s="29">
        <v>126.08</v>
      </c>
      <c r="I102" s="29">
        <v>2500.5500000000002</v>
      </c>
      <c r="J102" s="26"/>
      <c r="K102" s="26"/>
      <c r="L102" s="26"/>
    </row>
    <row r="103" spans="1:12" ht="15" customHeight="1" x14ac:dyDescent="0.25">
      <c r="A103" s="55">
        <v>17</v>
      </c>
      <c r="B103" s="58" t="s">
        <v>54</v>
      </c>
      <c r="C103" s="59"/>
      <c r="D103" s="60"/>
      <c r="E103" s="61" t="s">
        <v>52</v>
      </c>
      <c r="F103" s="17" t="s">
        <v>52</v>
      </c>
      <c r="G103" s="64">
        <v>2374.4699999999998</v>
      </c>
      <c r="H103" s="67">
        <v>126.08</v>
      </c>
      <c r="I103" s="70">
        <v>2500.5500000000002</v>
      </c>
      <c r="J103" s="30">
        <v>0</v>
      </c>
      <c r="K103" s="26" t="str">
        <f>IF(OR(J103=0,J103=1),"",1)</f>
        <v/>
      </c>
      <c r="L103" s="26" t="str">
        <f>IF(B103="",1,"")</f>
        <v/>
      </c>
    </row>
    <row r="104" spans="1:12" ht="15" customHeight="1" x14ac:dyDescent="0.25">
      <c r="A104" s="56"/>
      <c r="B104" s="73" t="s">
        <v>71</v>
      </c>
      <c r="C104" s="74"/>
      <c r="D104" s="75"/>
      <c r="E104" s="62"/>
      <c r="F104" s="18" t="s">
        <v>52</v>
      </c>
      <c r="G104" s="65"/>
      <c r="H104" s="68"/>
      <c r="I104" s="71"/>
      <c r="J104" s="30">
        <v>0</v>
      </c>
      <c r="K104" s="26" t="str">
        <f>IF(OR(J104=0,J104=1),"",1)</f>
        <v/>
      </c>
      <c r="L104" s="26" t="str">
        <f>IF(AND(F104="",G104=""),1,"")</f>
        <v/>
      </c>
    </row>
    <row r="105" spans="1:12" ht="15" customHeight="1" x14ac:dyDescent="0.25">
      <c r="A105" s="57"/>
      <c r="B105" s="76" t="s">
        <v>73</v>
      </c>
      <c r="C105" s="77"/>
      <c r="D105" s="16" t="s">
        <v>74</v>
      </c>
      <c r="E105" s="63"/>
      <c r="F105" s="19" t="s">
        <v>84</v>
      </c>
      <c r="G105" s="66"/>
      <c r="H105" s="69"/>
      <c r="I105" s="72"/>
      <c r="J105" s="30">
        <v>0</v>
      </c>
      <c r="K105" s="26" t="str">
        <f>IF(OR(J105=0,J105=1),"",1)</f>
        <v/>
      </c>
      <c r="L105" s="26" t="str">
        <f>IF(AND(F105="",G105=""),1,"")</f>
        <v/>
      </c>
    </row>
    <row r="106" spans="1:12" ht="12.75" hidden="1" customHeight="1" x14ac:dyDescent="0.25">
      <c r="A106" s="20"/>
      <c r="B106" s="31">
        <v>0</v>
      </c>
      <c r="C106" s="34" t="s">
        <v>73</v>
      </c>
      <c r="D106" s="35"/>
      <c r="E106" s="35"/>
      <c r="F106" s="36"/>
      <c r="G106" s="32">
        <v>2374.4699999999998</v>
      </c>
      <c r="H106" s="33">
        <v>126.08</v>
      </c>
      <c r="I106" s="32">
        <v>2500.5500000000002</v>
      </c>
      <c r="J106" s="30">
        <v>0</v>
      </c>
      <c r="K106" s="28">
        <f>IF(J106=0,1,"")</f>
        <v>1</v>
      </c>
      <c r="L106" s="26" t="str">
        <f>IF(AND(F106="",G106=""),1,"")</f>
        <v/>
      </c>
    </row>
    <row r="107" spans="1:12" ht="12.75" hidden="1" customHeight="1" x14ac:dyDescent="0.25">
      <c r="A107" s="52" t="s">
        <v>21</v>
      </c>
      <c r="B107" s="53"/>
      <c r="C107" s="53"/>
      <c r="D107" s="53"/>
      <c r="E107" s="53"/>
      <c r="F107" s="54"/>
      <c r="G107" s="29">
        <v>612.74</v>
      </c>
      <c r="H107" s="29">
        <v>140.93</v>
      </c>
      <c r="I107" s="29">
        <v>753.67</v>
      </c>
      <c r="J107" s="26"/>
      <c r="K107" s="26"/>
      <c r="L107" s="26"/>
    </row>
    <row r="108" spans="1:12" ht="15" customHeight="1" x14ac:dyDescent="0.25">
      <c r="A108" s="55">
        <v>18</v>
      </c>
      <c r="B108" s="58" t="s">
        <v>55</v>
      </c>
      <c r="C108" s="59"/>
      <c r="D108" s="60"/>
      <c r="E108" s="61" t="s">
        <v>56</v>
      </c>
      <c r="F108" s="17" t="s">
        <v>31</v>
      </c>
      <c r="G108" s="64">
        <v>612.74</v>
      </c>
      <c r="H108" s="67">
        <v>140.93</v>
      </c>
      <c r="I108" s="70">
        <v>753.67</v>
      </c>
      <c r="J108" s="30">
        <v>0</v>
      </c>
      <c r="K108" s="26" t="str">
        <f>IF(OR(J108=0,J108=1),"",1)</f>
        <v/>
      </c>
      <c r="L108" s="26" t="str">
        <f>IF(B108="",1,"")</f>
        <v/>
      </c>
    </row>
    <row r="109" spans="1:12" ht="15" customHeight="1" x14ac:dyDescent="0.25">
      <c r="A109" s="56"/>
      <c r="B109" s="73" t="s">
        <v>72</v>
      </c>
      <c r="C109" s="74"/>
      <c r="D109" s="75"/>
      <c r="E109" s="62"/>
      <c r="F109" s="18" t="s">
        <v>31</v>
      </c>
      <c r="G109" s="65"/>
      <c r="H109" s="68"/>
      <c r="I109" s="71"/>
      <c r="J109" s="30">
        <v>0</v>
      </c>
      <c r="K109" s="26" t="str">
        <f>IF(OR(J109=0,J109=1),"",1)</f>
        <v/>
      </c>
      <c r="L109" s="26" t="str">
        <f>IF(AND(F109="",G109=""),1,"")</f>
        <v/>
      </c>
    </row>
    <row r="110" spans="1:12" ht="15" customHeight="1" x14ac:dyDescent="0.25">
      <c r="A110" s="57"/>
      <c r="B110" s="76" t="s">
        <v>94</v>
      </c>
      <c r="C110" s="77"/>
      <c r="D110" s="16" t="s">
        <v>74</v>
      </c>
      <c r="E110" s="63"/>
      <c r="F110" s="19" t="s">
        <v>95</v>
      </c>
      <c r="G110" s="66"/>
      <c r="H110" s="69"/>
      <c r="I110" s="72"/>
      <c r="J110" s="30">
        <v>0</v>
      </c>
      <c r="K110" s="26" t="str">
        <f>IF(OR(J110=0,J110=1),"",1)</f>
        <v/>
      </c>
      <c r="L110" s="26" t="str">
        <f>IF(AND(F110="",G110=""),1,"")</f>
        <v/>
      </c>
    </row>
    <row r="111" spans="1:12" ht="12.75" hidden="1" customHeight="1" x14ac:dyDescent="0.25">
      <c r="A111" s="20"/>
      <c r="B111" s="31">
        <v>0</v>
      </c>
      <c r="C111" s="34" t="s">
        <v>94</v>
      </c>
      <c r="D111" s="35"/>
      <c r="E111" s="35"/>
      <c r="F111" s="36"/>
      <c r="G111" s="32">
        <v>612.74</v>
      </c>
      <c r="H111" s="33">
        <v>140.93</v>
      </c>
      <c r="I111" s="32">
        <v>753.67</v>
      </c>
      <c r="J111" s="30">
        <v>0</v>
      </c>
      <c r="K111" s="28">
        <f>IF(J111=0,1,"")</f>
        <v>1</v>
      </c>
      <c r="L111" s="26" t="str">
        <f>IF(AND(F111="",G111=""),1,"")</f>
        <v/>
      </c>
    </row>
    <row r="112" spans="1:12" ht="12.75" hidden="1" customHeight="1" x14ac:dyDescent="0.25">
      <c r="A112" s="52" t="s">
        <v>21</v>
      </c>
      <c r="B112" s="53"/>
      <c r="C112" s="53"/>
      <c r="D112" s="53"/>
      <c r="E112" s="53"/>
      <c r="F112" s="54"/>
      <c r="G112" s="29">
        <v>1449.14</v>
      </c>
      <c r="H112" s="29">
        <v>73.78</v>
      </c>
      <c r="I112" s="29">
        <v>1522.92</v>
      </c>
      <c r="J112" s="26"/>
      <c r="K112" s="26"/>
      <c r="L112" s="26"/>
    </row>
    <row r="113" spans="1:12" ht="15" customHeight="1" x14ac:dyDescent="0.25">
      <c r="A113" s="55">
        <v>19</v>
      </c>
      <c r="B113" s="58" t="s">
        <v>57</v>
      </c>
      <c r="C113" s="59"/>
      <c r="D113" s="60"/>
      <c r="E113" s="61" t="s">
        <v>31</v>
      </c>
      <c r="F113" s="17" t="s">
        <v>31</v>
      </c>
      <c r="G113" s="64">
        <v>1449.14</v>
      </c>
      <c r="H113" s="67">
        <v>73.78</v>
      </c>
      <c r="I113" s="70">
        <v>1522.92</v>
      </c>
      <c r="J113" s="30">
        <v>0</v>
      </c>
      <c r="K113" s="26" t="str">
        <f>IF(OR(J113=0,J113=1),"",1)</f>
        <v/>
      </c>
      <c r="L113" s="26" t="str">
        <f>IF(B113="",1,"")</f>
        <v/>
      </c>
    </row>
    <row r="114" spans="1:12" ht="25.5" customHeight="1" x14ac:dyDescent="0.25">
      <c r="A114" s="56"/>
      <c r="B114" s="73" t="s">
        <v>64</v>
      </c>
      <c r="C114" s="74"/>
      <c r="D114" s="75"/>
      <c r="E114" s="62"/>
      <c r="F114" s="18" t="s">
        <v>31</v>
      </c>
      <c r="G114" s="65"/>
      <c r="H114" s="68"/>
      <c r="I114" s="71"/>
      <c r="J114" s="30">
        <v>0</v>
      </c>
      <c r="K114" s="26" t="str">
        <f>IF(OR(J114=0,J114=1),"",1)</f>
        <v/>
      </c>
      <c r="L114" s="26" t="str">
        <f>IF(AND(F114="",G114=""),1,"")</f>
        <v/>
      </c>
    </row>
    <row r="115" spans="1:12" ht="15" customHeight="1" x14ac:dyDescent="0.25">
      <c r="A115" s="57"/>
      <c r="B115" s="76" t="s">
        <v>73</v>
      </c>
      <c r="C115" s="77"/>
      <c r="D115" s="16" t="s">
        <v>74</v>
      </c>
      <c r="E115" s="63"/>
      <c r="F115" s="19" t="s">
        <v>80</v>
      </c>
      <c r="G115" s="66"/>
      <c r="H115" s="69"/>
      <c r="I115" s="72"/>
      <c r="J115" s="30">
        <v>0</v>
      </c>
      <c r="K115" s="26" t="str">
        <f>IF(OR(J115=0,J115=1),"",1)</f>
        <v/>
      </c>
      <c r="L115" s="26" t="str">
        <f>IF(AND(F115="",G115=""),1,"")</f>
        <v/>
      </c>
    </row>
    <row r="116" spans="1:12" ht="12.75" hidden="1" customHeight="1" x14ac:dyDescent="0.25">
      <c r="A116" s="20"/>
      <c r="B116" s="31">
        <v>0</v>
      </c>
      <c r="C116" s="34" t="s">
        <v>73</v>
      </c>
      <c r="D116" s="35"/>
      <c r="E116" s="35"/>
      <c r="F116" s="36"/>
      <c r="G116" s="32">
        <v>1449.14</v>
      </c>
      <c r="H116" s="33">
        <v>73.78</v>
      </c>
      <c r="I116" s="32">
        <v>1522.92</v>
      </c>
      <c r="J116" s="30">
        <v>0</v>
      </c>
      <c r="K116" s="28">
        <f>IF(J116=0,1,"")</f>
        <v>1</v>
      </c>
      <c r="L116" s="26" t="str">
        <f>IF(AND(F116="",G116=""),1,"")</f>
        <v/>
      </c>
    </row>
    <row r="117" spans="1:12" ht="12.75" hidden="1" customHeight="1" x14ac:dyDescent="0.25">
      <c r="A117" s="52" t="s">
        <v>21</v>
      </c>
      <c r="B117" s="53"/>
      <c r="C117" s="53"/>
      <c r="D117" s="53"/>
      <c r="E117" s="53"/>
      <c r="F117" s="54"/>
      <c r="G117" s="29">
        <v>556.69000000000005</v>
      </c>
      <c r="H117" s="29">
        <v>44.54</v>
      </c>
      <c r="I117" s="29">
        <v>601.23</v>
      </c>
      <c r="J117" s="26"/>
      <c r="K117" s="26"/>
      <c r="L117" s="26"/>
    </row>
    <row r="118" spans="1:12" ht="15" customHeight="1" x14ac:dyDescent="0.25">
      <c r="A118" s="55">
        <v>20</v>
      </c>
      <c r="B118" s="58" t="s">
        <v>58</v>
      </c>
      <c r="C118" s="59"/>
      <c r="D118" s="60"/>
      <c r="E118" s="61" t="s">
        <v>47</v>
      </c>
      <c r="F118" s="17" t="s">
        <v>31</v>
      </c>
      <c r="G118" s="64">
        <v>556.69000000000005</v>
      </c>
      <c r="H118" s="67">
        <v>44.54</v>
      </c>
      <c r="I118" s="70">
        <v>601.23</v>
      </c>
      <c r="J118" s="30">
        <v>0</v>
      </c>
      <c r="K118" s="26" t="str">
        <f>IF(OR(J118=0,J118=1),"",1)</f>
        <v/>
      </c>
      <c r="L118" s="26" t="str">
        <f>IF(B118="",1,"")</f>
        <v/>
      </c>
    </row>
    <row r="119" spans="1:12" ht="25.5" customHeight="1" x14ac:dyDescent="0.25">
      <c r="A119" s="56"/>
      <c r="B119" s="73" t="s">
        <v>63</v>
      </c>
      <c r="C119" s="74"/>
      <c r="D119" s="75"/>
      <c r="E119" s="62"/>
      <c r="F119" s="18" t="s">
        <v>31</v>
      </c>
      <c r="G119" s="65"/>
      <c r="H119" s="68"/>
      <c r="I119" s="71"/>
      <c r="J119" s="30">
        <v>0</v>
      </c>
      <c r="K119" s="26" t="str">
        <f>IF(OR(J119=0,J119=1),"",1)</f>
        <v/>
      </c>
      <c r="L119" s="26" t="str">
        <f>IF(AND(F119="",G119=""),1,"")</f>
        <v/>
      </c>
    </row>
    <row r="120" spans="1:12" ht="15" customHeight="1" x14ac:dyDescent="0.25">
      <c r="A120" s="57"/>
      <c r="B120" s="76" t="s">
        <v>79</v>
      </c>
      <c r="C120" s="77"/>
      <c r="D120" s="16" t="s">
        <v>74</v>
      </c>
      <c r="E120" s="63"/>
      <c r="F120" s="19" t="s">
        <v>96</v>
      </c>
      <c r="G120" s="66"/>
      <c r="H120" s="69"/>
      <c r="I120" s="72"/>
      <c r="J120" s="30">
        <v>0</v>
      </c>
      <c r="K120" s="26" t="str">
        <f>IF(OR(J120=0,J120=1),"",1)</f>
        <v/>
      </c>
      <c r="L120" s="26" t="str">
        <f>IF(AND(F120="",G120=""),1,"")</f>
        <v/>
      </c>
    </row>
    <row r="121" spans="1:12" ht="12.75" hidden="1" customHeight="1" x14ac:dyDescent="0.25">
      <c r="A121" s="20"/>
      <c r="B121" s="31">
        <v>0</v>
      </c>
      <c r="C121" s="34" t="s">
        <v>104</v>
      </c>
      <c r="D121" s="35"/>
      <c r="E121" s="35"/>
      <c r="F121" s="36"/>
      <c r="G121" s="32">
        <v>556.69000000000005</v>
      </c>
      <c r="H121" s="33">
        <v>44.54</v>
      </c>
      <c r="I121" s="32">
        <v>601.23</v>
      </c>
      <c r="J121" s="30">
        <v>0</v>
      </c>
      <c r="K121" s="28">
        <f>IF(J121=0,1,"")</f>
        <v>1</v>
      </c>
      <c r="L121" s="26" t="str">
        <f>IF(AND(F121="",G121=""),1,"")</f>
        <v/>
      </c>
    </row>
    <row r="122" spans="1:12" ht="15" customHeight="1" x14ac:dyDescent="0.25">
      <c r="A122" s="9" t="s">
        <v>11</v>
      </c>
      <c r="B122" s="8"/>
      <c r="C122" s="8"/>
      <c r="D122" s="8"/>
      <c r="E122" s="7"/>
      <c r="F122" s="80" t="s">
        <v>8</v>
      </c>
      <c r="G122" s="80"/>
      <c r="H122" s="78">
        <v>12620.36</v>
      </c>
      <c r="I122" s="78"/>
    </row>
    <row r="123" spans="1:12" ht="15" customHeight="1" x14ac:dyDescent="0.25">
      <c r="A123" s="6"/>
      <c r="B123" s="5"/>
      <c r="C123" s="5"/>
      <c r="D123" s="5"/>
      <c r="E123" s="4"/>
      <c r="F123" s="80" t="s">
        <v>9</v>
      </c>
      <c r="G123" s="80"/>
      <c r="H123" s="78">
        <v>1116.3</v>
      </c>
      <c r="I123" s="78"/>
    </row>
    <row r="124" spans="1:12" ht="15" customHeight="1" x14ac:dyDescent="0.25">
      <c r="A124" s="3"/>
      <c r="B124" s="2"/>
      <c r="C124" s="2"/>
      <c r="D124" s="2"/>
      <c r="E124" s="1"/>
      <c r="F124" s="80" t="s">
        <v>10</v>
      </c>
      <c r="G124" s="80"/>
      <c r="H124" s="78">
        <v>13736.66</v>
      </c>
      <c r="I124" s="78"/>
    </row>
    <row r="125" spans="1:12" ht="15" customHeight="1" x14ac:dyDescent="0.25"/>
    <row r="126" spans="1:12" hidden="1" x14ac:dyDescent="0.25">
      <c r="A126" s="9" t="s">
        <v>13</v>
      </c>
      <c r="B126" s="8"/>
      <c r="C126" s="8"/>
      <c r="D126" s="8"/>
      <c r="E126" s="7"/>
      <c r="F126" s="80" t="s">
        <v>8</v>
      </c>
      <c r="G126" s="80"/>
      <c r="H126" s="78">
        <v>0</v>
      </c>
      <c r="I126" s="79"/>
    </row>
    <row r="127" spans="1:12" hidden="1" x14ac:dyDescent="0.25">
      <c r="A127" s="6"/>
      <c r="B127" s="5"/>
      <c r="C127" s="5"/>
      <c r="D127" s="5"/>
      <c r="E127" s="4"/>
      <c r="F127" s="80" t="s">
        <v>9</v>
      </c>
      <c r="G127" s="80"/>
      <c r="H127" s="78">
        <v>0</v>
      </c>
      <c r="I127" s="79"/>
    </row>
    <row r="128" spans="1:12" hidden="1" x14ac:dyDescent="0.25">
      <c r="A128" s="3"/>
      <c r="B128" s="2"/>
      <c r="C128" s="2"/>
      <c r="D128" s="2"/>
      <c r="E128" s="1"/>
      <c r="F128" s="80" t="s">
        <v>10</v>
      </c>
      <c r="G128" s="80"/>
      <c r="H128" s="78">
        <v>0</v>
      </c>
      <c r="I128" s="79"/>
    </row>
  </sheetData>
  <mergeCells count="242">
    <mergeCell ref="B120:C120"/>
    <mergeCell ref="A126:E128"/>
    <mergeCell ref="H128:I128"/>
    <mergeCell ref="F128:G128"/>
    <mergeCell ref="H126:I126"/>
    <mergeCell ref="H127:I127"/>
    <mergeCell ref="F126:G126"/>
    <mergeCell ref="F127:G127"/>
    <mergeCell ref="F122:G122"/>
    <mergeCell ref="H122:I122"/>
    <mergeCell ref="F123:G123"/>
    <mergeCell ref="H123:I123"/>
    <mergeCell ref="F124:G124"/>
    <mergeCell ref="H124:I124"/>
    <mergeCell ref="B119:D11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A118:A120"/>
    <mergeCell ref="B118:D118"/>
    <mergeCell ref="E118:E120"/>
    <mergeCell ref="G118:G120"/>
    <mergeCell ref="H118:H120"/>
    <mergeCell ref="I118:I12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A108:A110"/>
    <mergeCell ref="B108:D108"/>
    <mergeCell ref="E108:E110"/>
    <mergeCell ref="G108:G110"/>
    <mergeCell ref="H108:H110"/>
    <mergeCell ref="I108:I110"/>
    <mergeCell ref="A113:A115"/>
    <mergeCell ref="B113:D113"/>
    <mergeCell ref="E113:E115"/>
    <mergeCell ref="G113:G115"/>
    <mergeCell ref="H113:H115"/>
    <mergeCell ref="I113:I115"/>
    <mergeCell ref="B109:D109"/>
    <mergeCell ref="B114:D114"/>
    <mergeCell ref="A98:A100"/>
    <mergeCell ref="B98:D98"/>
    <mergeCell ref="E98:E100"/>
    <mergeCell ref="G98:G100"/>
    <mergeCell ref="H98:H100"/>
    <mergeCell ref="I98:I100"/>
    <mergeCell ref="A103:A105"/>
    <mergeCell ref="B103:D103"/>
    <mergeCell ref="E103:E105"/>
    <mergeCell ref="G103:G105"/>
    <mergeCell ref="H103:H105"/>
    <mergeCell ref="I103:I105"/>
    <mergeCell ref="A88:A90"/>
    <mergeCell ref="B88:D88"/>
    <mergeCell ref="E88:E90"/>
    <mergeCell ref="G88:G90"/>
    <mergeCell ref="H88:H90"/>
    <mergeCell ref="I88:I90"/>
    <mergeCell ref="A93:A95"/>
    <mergeCell ref="B93:D93"/>
    <mergeCell ref="E93:E95"/>
    <mergeCell ref="G93:G95"/>
    <mergeCell ref="H93:H95"/>
    <mergeCell ref="I93:I95"/>
    <mergeCell ref="A78:A80"/>
    <mergeCell ref="B78:D78"/>
    <mergeCell ref="E78:E80"/>
    <mergeCell ref="G78:G80"/>
    <mergeCell ref="H78:H80"/>
    <mergeCell ref="I78:I80"/>
    <mergeCell ref="A83:A85"/>
    <mergeCell ref="B83:D83"/>
    <mergeCell ref="E83:E85"/>
    <mergeCell ref="G83:G85"/>
    <mergeCell ref="H83:H85"/>
    <mergeCell ref="I83:I85"/>
    <mergeCell ref="I63:I65"/>
    <mergeCell ref="A68:A70"/>
    <mergeCell ref="B68:D68"/>
    <mergeCell ref="E68:E70"/>
    <mergeCell ref="G68:G70"/>
    <mergeCell ref="H68:H70"/>
    <mergeCell ref="I68:I70"/>
    <mergeCell ref="A73:A75"/>
    <mergeCell ref="B73:D73"/>
    <mergeCell ref="E73:E75"/>
    <mergeCell ref="G73:G75"/>
    <mergeCell ref="H73:H75"/>
    <mergeCell ref="I73:I75"/>
    <mergeCell ref="I48:I50"/>
    <mergeCell ref="A53:A55"/>
    <mergeCell ref="B53:D53"/>
    <mergeCell ref="E53:E55"/>
    <mergeCell ref="G53:G55"/>
    <mergeCell ref="H53:H55"/>
    <mergeCell ref="I53:I55"/>
    <mergeCell ref="A58:A60"/>
    <mergeCell ref="B58:D58"/>
    <mergeCell ref="E58:E60"/>
    <mergeCell ref="G58:G60"/>
    <mergeCell ref="H58:H60"/>
    <mergeCell ref="I58:I60"/>
    <mergeCell ref="I33:I35"/>
    <mergeCell ref="A38:A40"/>
    <mergeCell ref="B38:D38"/>
    <mergeCell ref="E38:E40"/>
    <mergeCell ref="G38:G40"/>
    <mergeCell ref="H38:H40"/>
    <mergeCell ref="I38:I40"/>
    <mergeCell ref="A43:A45"/>
    <mergeCell ref="B43:D43"/>
    <mergeCell ref="E43:E45"/>
    <mergeCell ref="G43:G45"/>
    <mergeCell ref="H43:H45"/>
    <mergeCell ref="I43:I45"/>
    <mergeCell ref="I18:I20"/>
    <mergeCell ref="A23:A25"/>
    <mergeCell ref="B23:D23"/>
    <mergeCell ref="E23:E25"/>
    <mergeCell ref="G23:G25"/>
    <mergeCell ref="H23:H25"/>
    <mergeCell ref="I23:I25"/>
    <mergeCell ref="A28:A30"/>
    <mergeCell ref="B28:D28"/>
    <mergeCell ref="E28:E30"/>
    <mergeCell ref="G28:G30"/>
    <mergeCell ref="H28:H30"/>
    <mergeCell ref="I28:I30"/>
    <mergeCell ref="A102:F102"/>
    <mergeCell ref="A107:F107"/>
    <mergeCell ref="A112:F112"/>
    <mergeCell ref="A117:F117"/>
    <mergeCell ref="A18:A20"/>
    <mergeCell ref="B18:D18"/>
    <mergeCell ref="E18:E20"/>
    <mergeCell ref="G18:G20"/>
    <mergeCell ref="H18:H20"/>
    <mergeCell ref="A33:A35"/>
    <mergeCell ref="B33:D33"/>
    <mergeCell ref="E33:E35"/>
    <mergeCell ref="G33:G35"/>
    <mergeCell ref="H33:H35"/>
    <mergeCell ref="A48:A50"/>
    <mergeCell ref="B48:D48"/>
    <mergeCell ref="E48:E50"/>
    <mergeCell ref="G48:G50"/>
    <mergeCell ref="H48:H50"/>
    <mergeCell ref="A63:A65"/>
    <mergeCell ref="B63:D63"/>
    <mergeCell ref="E63:E65"/>
    <mergeCell ref="G63:G65"/>
    <mergeCell ref="H63:H65"/>
    <mergeCell ref="C91:F91"/>
    <mergeCell ref="C96:F96"/>
    <mergeCell ref="C101:F101"/>
    <mergeCell ref="C106:F106"/>
    <mergeCell ref="C111:F111"/>
    <mergeCell ref="C116:F116"/>
    <mergeCell ref="C121:F12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2:E124"/>
    <mergeCell ref="C21:F21"/>
    <mergeCell ref="E13:E15"/>
    <mergeCell ref="B13:D13"/>
    <mergeCell ref="B14:D14"/>
    <mergeCell ref="B15:C15"/>
    <mergeCell ref="C16:F16"/>
    <mergeCell ref="A12:I12"/>
    <mergeCell ref="A13:A15"/>
    <mergeCell ref="G13:G16"/>
    <mergeCell ref="H13:H16"/>
    <mergeCell ref="I13:I16"/>
    <mergeCell ref="C26:F26"/>
    <mergeCell ref="C31:F31"/>
    <mergeCell ref="C36:F36"/>
    <mergeCell ref="C41:F41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&amp;"Calibri"&amp;8Finanse VULCAN wersja 21.07.0007.30662, VULCAN sp. z o.o., licencja: kielce, Miasto Kielce ul. Rynek 1 25-519 Kielce&amp;C&amp;"Calibri"&amp;8Strona &amp;P z &amp;N
&amp;R
&amp;"Calibri"&amp;8</oddFooter>
  </headerFooter>
  <ignoredErrors>
    <ignoredError sqref="A1:M2 A4:M6 B3:M3 A8:M12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Finanse VULCAN wersja 21.07.0007.30662</dc:creator>
  <cp:keywords/>
  <dc:description/>
  <cp:lastModifiedBy>Jolanta Styrcz</cp:lastModifiedBy>
  <cp:lastPrinted>2016-09-01T06:17:35Z</cp:lastPrinted>
  <dcterms:created xsi:type="dcterms:W3CDTF">2016-05-02T23:07:55Z</dcterms:created>
  <dcterms:modified xsi:type="dcterms:W3CDTF">2021-10-11T12:10:32Z</dcterms:modified>
  <cp:category/>
</cp:coreProperties>
</file>